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4"/>
  </bookViews>
  <sheets>
    <sheet name="ОП 1" sheetId="1" r:id="rId1"/>
    <sheet name="ОП 2" sheetId="2" r:id="rId2"/>
    <sheet name="ОП 3" sheetId="3" r:id="rId3"/>
    <sheet name="ОП 4" sheetId="4" r:id="rId4"/>
    <sheet name="ОП 5" sheetId="5" r:id="rId5"/>
  </sheets>
  <definedNames>
    <definedName name="_xlnm.Print_Area" localSheetId="4">'ОП 5'!$A$1:$H$99</definedName>
    <definedName name="_xlnm.Print_Titles" localSheetId="0">'ОП 1'!$18:$19</definedName>
    <definedName name="_xlnm.Print_Titles" localSheetId="2">'ОП 3'!$18:$19</definedName>
    <definedName name="_xlnm.Print_Titles" localSheetId="3">'ОП 4'!$18:$19</definedName>
    <definedName name="_xlnm.Print_Titles" localSheetId="4">'ОП 5'!$18:$19</definedName>
  </definedNames>
  <calcPr fullCalcOnLoad="1"/>
</workbook>
</file>

<file path=xl/sharedStrings.xml><?xml version="1.0" encoding="utf-8"?>
<sst xmlns="http://schemas.openxmlformats.org/spreadsheetml/2006/main" count="400" uniqueCount="167">
  <si>
    <t>Тележко месо</t>
  </si>
  <si>
    <t>Кърначе</t>
  </si>
  <si>
    <t>Риба ХЕК</t>
  </si>
  <si>
    <t xml:space="preserve">Боза </t>
  </si>
  <si>
    <t>Череши</t>
  </si>
  <si>
    <t>Ягоди</t>
  </si>
  <si>
    <t>Натурален сок</t>
  </si>
  <si>
    <t>Тиквички пресни</t>
  </si>
  <si>
    <t>Бр.</t>
  </si>
  <si>
    <t>Кг.</t>
  </si>
  <si>
    <t>Масло 0.125кг</t>
  </si>
  <si>
    <t>Сирене</t>
  </si>
  <si>
    <t>Кашкавал</t>
  </si>
  <si>
    <t>Пилешки бутчета</t>
  </si>
  <si>
    <t>Домат консерва</t>
  </si>
  <si>
    <t>Доматено пюре</t>
  </si>
  <si>
    <t>Грах консерва</t>
  </si>
  <si>
    <t>Гювеч консерва</t>
  </si>
  <si>
    <t>Гъби консерва</t>
  </si>
  <si>
    <t>Компот</t>
  </si>
  <si>
    <t>Кисели краставици</t>
  </si>
  <si>
    <t>Чушки</t>
  </si>
  <si>
    <t>Замразен грах</t>
  </si>
  <si>
    <t>Замразен гювеч</t>
  </si>
  <si>
    <t>Ябълки</t>
  </si>
  <si>
    <t>Кайсии</t>
  </si>
  <si>
    <t>Праскови</t>
  </si>
  <si>
    <t>Грозде</t>
  </si>
  <si>
    <t>Лимони</t>
  </si>
  <si>
    <t>Птичи яйца</t>
  </si>
  <si>
    <t>Л.</t>
  </si>
  <si>
    <t>Жито</t>
  </si>
  <si>
    <t>кг.</t>
  </si>
  <si>
    <t>Леща 1кг 5-7 mm</t>
  </si>
  <si>
    <t>Ед. мярка</t>
  </si>
  <si>
    <t>Боб зрял</t>
  </si>
  <si>
    <t>Мандарини</t>
  </si>
  <si>
    <t>Сухо мляко 1.000</t>
  </si>
  <si>
    <t xml:space="preserve">Масло /блок / </t>
  </si>
  <si>
    <t xml:space="preserve">Свински бут </t>
  </si>
  <si>
    <t>Олио</t>
  </si>
  <si>
    <t>Царевично брашно</t>
  </si>
  <si>
    <t>Вафли - обикновени</t>
  </si>
  <si>
    <t>Вафли - шоколадови</t>
  </si>
  <si>
    <t>Суха паста</t>
  </si>
  <si>
    <t>Захар</t>
  </si>
  <si>
    <t>Сол</t>
  </si>
  <si>
    <t>№ по ред</t>
  </si>
  <si>
    <t>количество</t>
  </si>
  <si>
    <t>Стоки по обособени позиции</t>
  </si>
  <si>
    <t xml:space="preserve">Правно обвързващ подпис: </t>
  </si>
  <si>
    <t xml:space="preserve">Дата: </t>
  </si>
  <si>
    <t xml:space="preserve">Наименование на кандидата: </t>
  </si>
  <si>
    <t xml:space="preserve">Име и фамилия: </t>
  </si>
  <si>
    <t xml:space="preserve">Длъжност: </t>
  </si>
  <si>
    <t>Конфитюр,мармалад</t>
  </si>
  <si>
    <t>Мая за хляб</t>
  </si>
  <si>
    <t>Агнешко месо</t>
  </si>
  <si>
    <t xml:space="preserve">Пудра захар </t>
  </si>
  <si>
    <t xml:space="preserve">Нектар </t>
  </si>
  <si>
    <t xml:space="preserve">Тахан халва </t>
  </si>
  <si>
    <t xml:space="preserve">Корфлейкс - шоколадови топчета </t>
  </si>
  <si>
    <t>Салам шпек</t>
  </si>
  <si>
    <t>Надценка / отстъпка (+/-) в лева с включен ДДС</t>
  </si>
  <si>
    <t>Офертна единична цена в лв.                      / 3+ 4 /</t>
  </si>
  <si>
    <t xml:space="preserve">Обща предлагана /определяема/цена в лв.              / 5 Х 2 /                                                         </t>
  </si>
  <si>
    <t>Салам пресен</t>
  </si>
  <si>
    <t>Наденица</t>
  </si>
  <si>
    <t>Хляб "Резина" - 0.650 кг.</t>
  </si>
  <si>
    <t>Хляб "Пълнозърнест" - 0.700 кг.</t>
  </si>
  <si>
    <t>Хляб "Типов" - 0.500 кг.</t>
  </si>
  <si>
    <t>Закуски - 100 кг.</t>
  </si>
  <si>
    <t xml:space="preserve">Кисело краве мляко - 3.6 % - 400 гр. </t>
  </si>
  <si>
    <t>Кебапчета 0.070 кг.</t>
  </si>
  <si>
    <t>Сода за хляб - 100 гр.</t>
  </si>
  <si>
    <t>Червен пипер - 100 гр.</t>
  </si>
  <si>
    <t>Чубрица - 10 гр.</t>
  </si>
  <si>
    <t>Черен пипер - 10 гр.</t>
  </si>
  <si>
    <t>Кимион - 10 гр.</t>
  </si>
  <si>
    <t>Дафинов лист - 10 гр.</t>
  </si>
  <si>
    <t>Копър - 10 гр.</t>
  </si>
  <si>
    <t>Канела - 10 гр.</t>
  </si>
  <si>
    <t>Галета - 100 гр.</t>
  </si>
  <si>
    <t>Оцет - винен - 700 мл.</t>
  </si>
  <si>
    <t xml:space="preserve">Бульон - кубче </t>
  </si>
  <si>
    <t>Фиде - 400 гр.</t>
  </si>
  <si>
    <t xml:space="preserve">Брашно  </t>
  </si>
  <si>
    <t>Юфка 200 гр.</t>
  </si>
  <si>
    <t>Кори за баница - 500 гр.</t>
  </si>
  <si>
    <t>Макарони - 400 гр.</t>
  </si>
  <si>
    <t>Макарони пълнозърнести - 400 гр.</t>
  </si>
  <si>
    <t>Ванилия - 0.2 гр.</t>
  </si>
  <si>
    <t xml:space="preserve">Чай кутия </t>
  </si>
  <si>
    <t>Бисквити – Закуска - 330 гр.</t>
  </si>
  <si>
    <t>Рула 300 гр.</t>
  </si>
  <si>
    <t>Грис - 500 гр.</t>
  </si>
  <si>
    <t>Бисквити – обикновени 120 гр.</t>
  </si>
  <si>
    <t>Детско гранулирано какао - 0.500 гр.</t>
  </si>
  <si>
    <t>Локум - 140 гр.</t>
  </si>
  <si>
    <t>Кус - кус - 400 гр.</t>
  </si>
  <si>
    <t>Кус - кус пълнозърнест - 400 гр.</t>
  </si>
  <si>
    <t xml:space="preserve">Зелен боб консерва </t>
  </si>
  <si>
    <t>Натурален Корфлейкс 375 гр.</t>
  </si>
  <si>
    <t>Течен шоколад - 0.200 кг.</t>
  </si>
  <si>
    <t>Мед  - 230 гр.</t>
  </si>
  <si>
    <t>Лютеница - 260 гр.</t>
  </si>
  <si>
    <t>Гювеч - 425 мл.</t>
  </si>
  <si>
    <t>Мюсли с плодове - 500 гр.</t>
  </si>
  <si>
    <t>Шарена сол - 40 гр.</t>
  </si>
  <si>
    <t>Маргарин - 500 гр.</t>
  </si>
  <si>
    <t>Козунак - 500 гр.</t>
  </si>
  <si>
    <t>Банани</t>
  </si>
  <si>
    <t>Скумрия прясно замразена</t>
  </si>
  <si>
    <t>Копърка прясно замразена</t>
  </si>
  <si>
    <t>Пиле замразено без вътрешности</t>
  </si>
  <si>
    <t>Кренвирши телешки</t>
  </si>
  <si>
    <t>Кренвирши пилешки</t>
  </si>
  <si>
    <t>Портокали</t>
  </si>
  <si>
    <t>Краве сирене - БДС</t>
  </si>
  <si>
    <t>Домати оранжерийни</t>
  </si>
  <si>
    <t>Домати полски</t>
  </si>
  <si>
    <t>Краставици полски</t>
  </si>
  <si>
    <t>Патладжани</t>
  </si>
  <si>
    <t>Кайма смес - Стара планина</t>
  </si>
  <si>
    <t>Кайма смес</t>
  </si>
  <si>
    <t>Наименование на Участника:</t>
  </si>
  <si>
    <t>Седалище по регистрация:</t>
  </si>
  <si>
    <t xml:space="preserve">BIC, IBAN: </t>
  </si>
  <si>
    <t>Булстат номер/EИК</t>
  </si>
  <si>
    <t>Точен адрес за кореспонденция:</t>
  </si>
  <si>
    <t>Телефонен номер:</t>
  </si>
  <si>
    <t>Факс номер:</t>
  </si>
  <si>
    <t>Лице за контакти:</t>
  </si>
  <si>
    <t>e mail:</t>
  </si>
  <si>
    <t>ЦЕНОВA ОФЕРТА</t>
  </si>
  <si>
    <t>Наименование на поръчката:</t>
  </si>
  <si>
    <t>Базова  цена в лв с включен ДДС</t>
  </si>
  <si>
    <t>Обособена позиция № 5</t>
  </si>
  <si>
    <t>"Варива, консерви, подправки и други хранителни продукти"</t>
  </si>
  <si>
    <t>ДО
ОБЩИНА АПРИЛЦИ
град Априлци, квартал Ново село
улица "Васил Левски" № 109</t>
  </si>
  <si>
    <t>Обособена позиция № 1</t>
  </si>
  <si>
    <t>Обособена позиция № 4</t>
  </si>
  <si>
    <t>"Плодове и зеленчуци"</t>
  </si>
  <si>
    <t>Обособена позиция № 3</t>
  </si>
  <si>
    <t>"Месо,местни продукти и колбаси"</t>
  </si>
  <si>
    <t>Обособена позиция № 2</t>
  </si>
  <si>
    <t>"Мляко , млечни продукти и яйца"</t>
  </si>
  <si>
    <t>ОБЩО:</t>
  </si>
  <si>
    <t>"Хляб и хлебни продукти"</t>
  </si>
  <si>
    <t>Риба Пангасиос</t>
  </si>
  <si>
    <t>Ориз</t>
  </si>
  <si>
    <t>Девисил - 10 гр.</t>
  </si>
  <si>
    <t>Нишесте - 60 гр.</t>
  </si>
  <si>
    <t>Спагети - 400 гр.</t>
  </si>
  <si>
    <t>Спагети пълнозърнести - 400 гр.</t>
  </si>
  <si>
    <t>Овесени ядки - 500 гр.</t>
  </si>
  <si>
    <t>Периодични доставки по предварителни заявки на хранителни продукти по обособени позиции до детски и социални заведения на територията на Община Априлци през 2013 - 2014 г.</t>
  </si>
  <si>
    <t>Картофи пресни</t>
  </si>
  <si>
    <t>Картофи</t>
  </si>
  <si>
    <t>Краставици оранжерийни</t>
  </si>
  <si>
    <t>Дини</t>
  </si>
  <si>
    <t>Пъпеши</t>
  </si>
  <si>
    <t>Моркови</t>
  </si>
  <si>
    <t>Чесън</t>
  </si>
  <si>
    <t>Лук кромид зрял</t>
  </si>
  <si>
    <t>Зеле</t>
  </si>
  <si>
    <t>Образец № 12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</si>
</sst>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.00\ &quot;лв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#,##0.00\ _л_в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</numFmts>
  <fonts count="39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33" applyFont="1" applyBorder="1" applyAlignment="1" applyProtection="1">
      <alignment horizontal="center"/>
      <protection/>
    </xf>
    <xf numFmtId="0" fontId="1" fillId="0" borderId="10" xfId="33" applyFont="1" applyBorder="1" applyProtection="1">
      <alignment/>
      <protection/>
    </xf>
    <xf numFmtId="1" fontId="1" fillId="0" borderId="10" xfId="33" applyNumberFormat="1" applyFont="1" applyBorder="1" applyAlignment="1" applyProtection="1">
      <alignment horizontal="right"/>
      <protection/>
    </xf>
    <xf numFmtId="0" fontId="1" fillId="0" borderId="10" xfId="33" applyFont="1" applyBorder="1" applyAlignment="1" applyProtection="1">
      <alignment horizontal="right"/>
      <protection/>
    </xf>
    <xf numFmtId="0" fontId="1" fillId="0" borderId="11" xfId="33" applyFont="1" applyBorder="1" applyAlignment="1" applyProtection="1">
      <alignment horizontal="center"/>
      <protection/>
    </xf>
    <xf numFmtId="0" fontId="1" fillId="0" borderId="10" xfId="33" applyFont="1" applyBorder="1" applyAlignment="1" applyProtection="1">
      <alignment horizontal="left" vertical="top"/>
      <protection/>
    </xf>
    <xf numFmtId="0" fontId="1" fillId="0" borderId="10" xfId="33" applyFont="1" applyBorder="1" applyAlignment="1" applyProtection="1">
      <alignment horizontal="center" vertical="top"/>
      <protection/>
    </xf>
    <xf numFmtId="0" fontId="1" fillId="0" borderId="10" xfId="33" applyFont="1" applyBorder="1" applyAlignment="1" applyProtection="1">
      <alignment horizontal="right" vertical="top"/>
      <protection/>
    </xf>
    <xf numFmtId="0" fontId="1" fillId="0" borderId="12" xfId="33" applyFont="1" applyBorder="1" applyAlignment="1" applyProtection="1">
      <alignment horizontal="center" vertical="top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horizontal="right" vertical="top"/>
    </xf>
    <xf numFmtId="0" fontId="1" fillId="0" borderId="12" xfId="0" applyFont="1" applyBorder="1" applyAlignment="1">
      <alignment horizontal="justify" vertical="top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33" applyFont="1" applyBorder="1" applyProtection="1">
      <alignment/>
      <protection/>
    </xf>
    <xf numFmtId="0" fontId="1" fillId="0" borderId="16" xfId="33" applyFont="1" applyBorder="1" applyAlignment="1" applyProtection="1">
      <alignment horizontal="center"/>
      <protection/>
    </xf>
    <xf numFmtId="1" fontId="1" fillId="0" borderId="16" xfId="33" applyNumberFormat="1" applyFont="1" applyBorder="1" applyAlignment="1" applyProtection="1">
      <alignment horizontal="right"/>
      <protection/>
    </xf>
    <xf numFmtId="0" fontId="1" fillId="0" borderId="16" xfId="33" applyFont="1" applyBorder="1" applyAlignment="1" applyProtection="1">
      <alignment horizontal="right"/>
      <protection/>
    </xf>
    <xf numFmtId="172" fontId="1" fillId="0" borderId="10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/>
    </xf>
    <xf numFmtId="172" fontId="4" fillId="33" borderId="10" xfId="0" applyNumberFormat="1" applyFont="1" applyFill="1" applyBorder="1" applyAlignment="1">
      <alignment horizontal="justify" vertical="center" wrapText="1"/>
    </xf>
    <xf numFmtId="172" fontId="1" fillId="0" borderId="20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10" xfId="33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justify" vertical="top"/>
    </xf>
    <xf numFmtId="0" fontId="1" fillId="0" borderId="10" xfId="33" applyFont="1" applyFill="1" applyBorder="1" applyAlignment="1" applyProtection="1">
      <alignment horizontal="center" vertical="top"/>
      <protection/>
    </xf>
    <xf numFmtId="0" fontId="1" fillId="0" borderId="10" xfId="33" applyFont="1" applyFill="1" applyBorder="1" applyAlignment="1" applyProtection="1">
      <alignment horizontal="right" vertical="top"/>
      <protection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4" borderId="10" xfId="33" applyFont="1" applyFill="1" applyBorder="1" applyProtection="1">
      <alignment/>
      <protection/>
    </xf>
    <xf numFmtId="172" fontId="1" fillId="0" borderId="10" xfId="0" applyNumberFormat="1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72" fontId="1" fillId="0" borderId="21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A9" sqref="A9:B9"/>
    </sheetView>
  </sheetViews>
  <sheetFormatPr defaultColWidth="9.140625" defaultRowHeight="12.75"/>
  <cols>
    <col min="1" max="1" width="5.140625" style="10" customWidth="1"/>
    <col min="2" max="2" width="41.7109375" style="10" customWidth="1"/>
    <col min="3" max="3" width="8.00390625" style="10" customWidth="1"/>
    <col min="4" max="4" width="6.421875" style="10" customWidth="1"/>
    <col min="5" max="5" width="17.140625" style="28" customWidth="1"/>
    <col min="6" max="6" width="11.7109375" style="28" customWidth="1"/>
    <col min="7" max="7" width="15.421875" style="28" customWidth="1"/>
    <col min="8" max="8" width="16.00390625" style="28" customWidth="1"/>
    <col min="9" max="16384" width="9.140625" style="10" customWidth="1"/>
  </cols>
  <sheetData>
    <row r="1" spans="1:8" ht="15.75">
      <c r="A1" s="71" t="s">
        <v>166</v>
      </c>
      <c r="B1" s="58"/>
      <c r="C1" s="58"/>
      <c r="D1" s="58"/>
      <c r="E1" s="58"/>
      <c r="F1" s="58"/>
      <c r="G1" s="58"/>
      <c r="H1" s="58"/>
    </row>
    <row r="2" spans="1:8" ht="15.75">
      <c r="A2" s="54" t="s">
        <v>125</v>
      </c>
      <c r="B2" s="54"/>
      <c r="C2" s="55"/>
      <c r="D2" s="55"/>
      <c r="E2" s="55"/>
      <c r="F2" s="55"/>
      <c r="G2" s="55"/>
      <c r="H2" s="55"/>
    </row>
    <row r="3" spans="1:8" ht="15.75">
      <c r="A3" s="54" t="s">
        <v>126</v>
      </c>
      <c r="B3" s="54"/>
      <c r="C3" s="55"/>
      <c r="D3" s="55"/>
      <c r="E3" s="55"/>
      <c r="F3" s="55"/>
      <c r="G3" s="55"/>
      <c r="H3" s="55"/>
    </row>
    <row r="4" spans="1:8" ht="15.75">
      <c r="A4" s="54" t="s">
        <v>127</v>
      </c>
      <c r="B4" s="54"/>
      <c r="C4" s="55"/>
      <c r="D4" s="55"/>
      <c r="E4" s="55"/>
      <c r="F4" s="55"/>
      <c r="G4" s="55"/>
      <c r="H4" s="55"/>
    </row>
    <row r="5" spans="1:8" ht="15.75">
      <c r="A5" s="54" t="s">
        <v>128</v>
      </c>
      <c r="B5" s="54"/>
      <c r="C5" s="55"/>
      <c r="D5" s="55"/>
      <c r="E5" s="55"/>
      <c r="F5" s="55"/>
      <c r="G5" s="55"/>
      <c r="H5" s="55"/>
    </row>
    <row r="6" spans="1:8" ht="15.75">
      <c r="A6" s="54" t="s">
        <v>129</v>
      </c>
      <c r="B6" s="54"/>
      <c r="C6" s="55"/>
      <c r="D6" s="55"/>
      <c r="E6" s="55"/>
      <c r="F6" s="55"/>
      <c r="G6" s="55"/>
      <c r="H6" s="55"/>
    </row>
    <row r="7" spans="1:8" ht="15.75">
      <c r="A7" s="54" t="s">
        <v>130</v>
      </c>
      <c r="B7" s="54"/>
      <c r="C7" s="55"/>
      <c r="D7" s="55"/>
      <c r="E7" s="55"/>
      <c r="F7" s="55"/>
      <c r="G7" s="55"/>
      <c r="H7" s="55"/>
    </row>
    <row r="8" spans="1:8" ht="15.75">
      <c r="A8" s="54" t="s">
        <v>131</v>
      </c>
      <c r="B8" s="54"/>
      <c r="C8" s="55"/>
      <c r="D8" s="55"/>
      <c r="E8" s="55"/>
      <c r="F8" s="55"/>
      <c r="G8" s="55"/>
      <c r="H8" s="55"/>
    </row>
    <row r="9" spans="1:8" ht="15.75">
      <c r="A9" s="54" t="s">
        <v>132</v>
      </c>
      <c r="B9" s="54"/>
      <c r="C9" s="55"/>
      <c r="D9" s="55"/>
      <c r="E9" s="55"/>
      <c r="F9" s="55"/>
      <c r="G9" s="55"/>
      <c r="H9" s="55"/>
    </row>
    <row r="10" spans="1:8" ht="15.75">
      <c r="A10" s="54" t="s">
        <v>133</v>
      </c>
      <c r="B10" s="54"/>
      <c r="C10" s="55"/>
      <c r="D10" s="55"/>
      <c r="E10" s="55"/>
      <c r="F10" s="55"/>
      <c r="G10" s="55"/>
      <c r="H10" s="55"/>
    </row>
    <row r="11" spans="1:8" ht="93" customHeight="1">
      <c r="A11" s="56" t="s">
        <v>139</v>
      </c>
      <c r="B11" s="56"/>
      <c r="C11" s="56"/>
      <c r="D11" s="56"/>
      <c r="E11" s="56"/>
      <c r="F11" s="56"/>
      <c r="G11" s="56"/>
      <c r="H11" s="56"/>
    </row>
    <row r="12" spans="1:8" ht="63.75" customHeight="1">
      <c r="A12" s="57" t="s">
        <v>134</v>
      </c>
      <c r="B12" s="57"/>
      <c r="C12" s="57"/>
      <c r="D12" s="57"/>
      <c r="E12" s="57"/>
      <c r="F12" s="57"/>
      <c r="G12" s="57"/>
      <c r="H12" s="57"/>
    </row>
    <row r="13" spans="1:8" ht="15.75" customHeight="1">
      <c r="A13" s="51" t="s">
        <v>135</v>
      </c>
      <c r="B13" s="51"/>
      <c r="C13" s="53" t="s">
        <v>156</v>
      </c>
      <c r="D13" s="53"/>
      <c r="E13" s="53"/>
      <c r="F13" s="53"/>
      <c r="G13" s="53"/>
      <c r="H13" s="53"/>
    </row>
    <row r="14" spans="1:8" ht="15.75">
      <c r="A14" s="51"/>
      <c r="B14" s="51"/>
      <c r="C14" s="53"/>
      <c r="D14" s="53"/>
      <c r="E14" s="53"/>
      <c r="F14" s="53"/>
      <c r="G14" s="53"/>
      <c r="H14" s="53"/>
    </row>
    <row r="15" spans="1:8" ht="15.75">
      <c r="A15" s="51"/>
      <c r="B15" s="51"/>
      <c r="C15" s="53"/>
      <c r="D15" s="53"/>
      <c r="E15" s="53"/>
      <c r="F15" s="53"/>
      <c r="G15" s="53"/>
      <c r="H15" s="53"/>
    </row>
    <row r="16" spans="1:8" ht="15.75">
      <c r="A16" s="51" t="s">
        <v>140</v>
      </c>
      <c r="B16" s="51"/>
      <c r="C16" s="52" t="s">
        <v>148</v>
      </c>
      <c r="D16" s="52"/>
      <c r="E16" s="52"/>
      <c r="F16" s="52"/>
      <c r="G16" s="52"/>
      <c r="H16" s="52"/>
    </row>
    <row r="17" spans="1:8" ht="15.75">
      <c r="A17" s="41"/>
      <c r="B17" s="41"/>
      <c r="C17" s="52"/>
      <c r="D17" s="52"/>
      <c r="E17" s="52"/>
      <c r="F17" s="52"/>
      <c r="G17" s="52"/>
      <c r="H17" s="52"/>
    </row>
    <row r="18" spans="1:8" ht="94.5">
      <c r="A18" s="29" t="s">
        <v>47</v>
      </c>
      <c r="B18" s="29" t="s">
        <v>49</v>
      </c>
      <c r="C18" s="29" t="s">
        <v>34</v>
      </c>
      <c r="D18" s="30" t="s">
        <v>48</v>
      </c>
      <c r="E18" s="33" t="s">
        <v>136</v>
      </c>
      <c r="F18" s="31" t="s">
        <v>63</v>
      </c>
      <c r="G18" s="31" t="s">
        <v>64</v>
      </c>
      <c r="H18" s="31" t="s">
        <v>65</v>
      </c>
    </row>
    <row r="19" spans="1:8" s="40" customFormat="1" ht="15.75" customHeight="1">
      <c r="A19" s="38"/>
      <c r="B19" s="39"/>
      <c r="C19" s="39">
        <v>1</v>
      </c>
      <c r="D19" s="39">
        <v>2</v>
      </c>
      <c r="E19" s="39">
        <v>3</v>
      </c>
      <c r="F19" s="39">
        <v>4</v>
      </c>
      <c r="G19" s="39">
        <v>5</v>
      </c>
      <c r="H19" s="39">
        <v>6</v>
      </c>
    </row>
    <row r="20" spans="1:8" ht="15.75">
      <c r="A20" s="1">
        <v>1</v>
      </c>
      <c r="B20" s="2" t="s">
        <v>68</v>
      </c>
      <c r="C20" s="1" t="s">
        <v>8</v>
      </c>
      <c r="D20" s="3">
        <v>6000</v>
      </c>
      <c r="E20" s="23">
        <v>0.82</v>
      </c>
      <c r="F20" s="23"/>
      <c r="G20" s="23"/>
      <c r="H20" s="23">
        <f>D20*E20</f>
        <v>4920</v>
      </c>
    </row>
    <row r="21" spans="1:8" ht="15.75">
      <c r="A21" s="1">
        <v>2</v>
      </c>
      <c r="B21" s="2" t="s">
        <v>69</v>
      </c>
      <c r="C21" s="1" t="s">
        <v>8</v>
      </c>
      <c r="D21" s="3">
        <v>1000</v>
      </c>
      <c r="E21" s="23">
        <v>1.09</v>
      </c>
      <c r="F21" s="23"/>
      <c r="G21" s="23"/>
      <c r="H21" s="23">
        <f>D21*E21</f>
        <v>1090</v>
      </c>
    </row>
    <row r="22" spans="1:8" ht="15.75">
      <c r="A22" s="1">
        <v>3</v>
      </c>
      <c r="B22" s="2" t="s">
        <v>70</v>
      </c>
      <c r="C22" s="1" t="s">
        <v>8</v>
      </c>
      <c r="D22" s="3">
        <v>1500</v>
      </c>
      <c r="E22" s="23">
        <v>0.78</v>
      </c>
      <c r="F22" s="23"/>
      <c r="G22" s="23"/>
      <c r="H22" s="23">
        <f>D22*E22</f>
        <v>1170</v>
      </c>
    </row>
    <row r="23" spans="1:8" ht="15.75">
      <c r="A23" s="1">
        <v>4</v>
      </c>
      <c r="B23" s="2" t="s">
        <v>71</v>
      </c>
      <c r="C23" s="1" t="s">
        <v>8</v>
      </c>
      <c r="D23" s="3">
        <v>1250</v>
      </c>
      <c r="E23" s="23">
        <v>0.43</v>
      </c>
      <c r="F23" s="23"/>
      <c r="G23" s="23"/>
      <c r="H23" s="23">
        <f>D23*E23</f>
        <v>537.5</v>
      </c>
    </row>
    <row r="24" spans="1:8" ht="15.75">
      <c r="A24" s="5"/>
      <c r="B24" s="19"/>
      <c r="C24" s="20"/>
      <c r="D24" s="21"/>
      <c r="E24" s="24"/>
      <c r="F24" s="24"/>
      <c r="G24" s="34"/>
      <c r="H24" s="23"/>
    </row>
    <row r="25" spans="1:8" ht="15.75">
      <c r="A25" s="5"/>
      <c r="B25" s="19"/>
      <c r="C25" s="20"/>
      <c r="D25" s="21"/>
      <c r="E25" s="24"/>
      <c r="F25" s="24"/>
      <c r="G25" s="34"/>
      <c r="H25" s="23"/>
    </row>
    <row r="26" spans="1:8" ht="15.75">
      <c r="A26" s="5"/>
      <c r="B26" s="19"/>
      <c r="C26" s="20"/>
      <c r="D26" s="21"/>
      <c r="E26" s="24"/>
      <c r="F26" s="24"/>
      <c r="G26" s="34"/>
      <c r="H26" s="23"/>
    </row>
    <row r="27" spans="1:8" ht="15.75">
      <c r="A27" s="5"/>
      <c r="B27" s="19"/>
      <c r="C27" s="20"/>
      <c r="D27" s="21"/>
      <c r="E27" s="24"/>
      <c r="F27" s="24"/>
      <c r="G27" s="34"/>
      <c r="H27" s="23"/>
    </row>
    <row r="28" spans="1:8" ht="15.75" customHeight="1">
      <c r="A28" s="59" t="s">
        <v>147</v>
      </c>
      <c r="B28" s="60"/>
      <c r="C28" s="60"/>
      <c r="D28" s="60"/>
      <c r="E28" s="60"/>
      <c r="F28" s="60"/>
      <c r="G28" s="61"/>
      <c r="H28" s="23">
        <f>SUM(H20:H27)</f>
        <v>7717.5</v>
      </c>
    </row>
    <row r="30" spans="1:8" ht="15.75" customHeight="1" thickBot="1">
      <c r="A30" s="68" t="s">
        <v>50</v>
      </c>
      <c r="B30" s="69"/>
      <c r="C30" s="69"/>
      <c r="D30" s="14"/>
      <c r="E30" s="35"/>
      <c r="F30" s="25"/>
      <c r="G30" s="62"/>
      <c r="H30" s="63"/>
    </row>
    <row r="31" spans="1:8" ht="15.75" customHeight="1">
      <c r="A31" s="15"/>
      <c r="B31" s="16"/>
      <c r="C31" s="16"/>
      <c r="D31" s="17"/>
      <c r="E31" s="36"/>
      <c r="F31" s="26"/>
      <c r="G31" s="64"/>
      <c r="H31" s="65"/>
    </row>
    <row r="32" spans="1:8" ht="15.75" customHeight="1" thickBot="1">
      <c r="A32" s="70" t="s">
        <v>51</v>
      </c>
      <c r="B32" s="58"/>
      <c r="C32" s="58"/>
      <c r="D32" s="18"/>
      <c r="E32" s="36"/>
      <c r="F32" s="26"/>
      <c r="G32" s="64"/>
      <c r="H32" s="65"/>
    </row>
    <row r="33" spans="1:8" ht="15.75" customHeight="1">
      <c r="A33" s="15"/>
      <c r="B33" s="16"/>
      <c r="C33" s="16"/>
      <c r="D33" s="17"/>
      <c r="E33" s="36"/>
      <c r="F33" s="26"/>
      <c r="G33" s="64"/>
      <c r="H33" s="65"/>
    </row>
    <row r="34" spans="1:8" ht="15.75" customHeight="1" thickBot="1">
      <c r="A34" s="70" t="s">
        <v>52</v>
      </c>
      <c r="B34" s="58"/>
      <c r="C34" s="58"/>
      <c r="D34" s="18"/>
      <c r="E34" s="37"/>
      <c r="F34" s="27"/>
      <c r="G34" s="64"/>
      <c r="H34" s="65"/>
    </row>
    <row r="35" spans="1:8" ht="15.75" customHeight="1">
      <c r="A35" s="15"/>
      <c r="B35" s="16"/>
      <c r="C35" s="16"/>
      <c r="D35" s="17"/>
      <c r="E35" s="36"/>
      <c r="F35" s="26"/>
      <c r="G35" s="64"/>
      <c r="H35" s="65"/>
    </row>
    <row r="36" spans="1:8" ht="15.75" customHeight="1" thickBot="1">
      <c r="A36" s="70" t="s">
        <v>53</v>
      </c>
      <c r="B36" s="58"/>
      <c r="C36" s="58"/>
      <c r="D36" s="18"/>
      <c r="E36" s="37"/>
      <c r="F36" s="27"/>
      <c r="G36" s="64"/>
      <c r="H36" s="65"/>
    </row>
    <row r="37" spans="1:8" ht="15.75" customHeight="1">
      <c r="A37" s="15"/>
      <c r="B37" s="16"/>
      <c r="C37" s="16"/>
      <c r="D37" s="17"/>
      <c r="E37" s="36"/>
      <c r="F37" s="26"/>
      <c r="G37" s="64"/>
      <c r="H37" s="65"/>
    </row>
    <row r="38" spans="1:8" ht="16.5" customHeight="1" thickBot="1">
      <c r="A38" s="70" t="s">
        <v>54</v>
      </c>
      <c r="B38" s="58"/>
      <c r="C38" s="58"/>
      <c r="D38" s="18"/>
      <c r="E38" s="37"/>
      <c r="F38" s="27"/>
      <c r="G38" s="66"/>
      <c r="H38" s="67"/>
    </row>
  </sheetData>
  <sheetProtection/>
  <mergeCells count="34">
    <mergeCell ref="G30:H38"/>
    <mergeCell ref="A30:C30"/>
    <mergeCell ref="A32:C32"/>
    <mergeCell ref="A34:C34"/>
    <mergeCell ref="A36:C36"/>
    <mergeCell ref="A38:C38"/>
    <mergeCell ref="A1:H1"/>
    <mergeCell ref="A2:B2"/>
    <mergeCell ref="C2:H2"/>
    <mergeCell ref="A3:B3"/>
    <mergeCell ref="C3:H3"/>
    <mergeCell ref="A28:G28"/>
    <mergeCell ref="A6:B6"/>
    <mergeCell ref="C6:H6"/>
    <mergeCell ref="A7:B7"/>
    <mergeCell ref="C7:H7"/>
    <mergeCell ref="A4:B4"/>
    <mergeCell ref="C4:H4"/>
    <mergeCell ref="A5:B5"/>
    <mergeCell ref="C5:H5"/>
    <mergeCell ref="A10:B10"/>
    <mergeCell ref="C10:H10"/>
    <mergeCell ref="A11:H11"/>
    <mergeCell ref="A12:H12"/>
    <mergeCell ref="A8:B8"/>
    <mergeCell ref="C8:H8"/>
    <mergeCell ref="A9:B9"/>
    <mergeCell ref="C9:H9"/>
    <mergeCell ref="A16:B16"/>
    <mergeCell ref="C16:H17"/>
    <mergeCell ref="A13:B13"/>
    <mergeCell ref="C13:H15"/>
    <mergeCell ref="A14:B14"/>
    <mergeCell ref="A15:B15"/>
  </mergeCells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A11" sqref="A11:H11"/>
    </sheetView>
  </sheetViews>
  <sheetFormatPr defaultColWidth="9.140625" defaultRowHeight="12.75"/>
  <cols>
    <col min="1" max="1" width="9.28125" style="0" bestFit="1" customWidth="1"/>
    <col min="2" max="2" width="37.57421875" style="0" bestFit="1" customWidth="1"/>
    <col min="3" max="4" width="7.57421875" style="0" bestFit="1" customWidth="1"/>
    <col min="5" max="5" width="16.140625" style="0" customWidth="1"/>
    <col min="7" max="7" width="9.28125" style="0" bestFit="1" customWidth="1"/>
    <col min="8" max="8" width="12.7109375" style="0" customWidth="1"/>
  </cols>
  <sheetData>
    <row r="1" spans="1:8" s="10" customFormat="1" ht="15.75">
      <c r="A1" s="71" t="s">
        <v>166</v>
      </c>
      <c r="B1" s="58"/>
      <c r="C1" s="58"/>
      <c r="D1" s="58"/>
      <c r="E1" s="58"/>
      <c r="F1" s="58"/>
      <c r="G1" s="58"/>
      <c r="H1" s="58"/>
    </row>
    <row r="2" spans="1:8" s="10" customFormat="1" ht="15.75">
      <c r="A2" s="54" t="s">
        <v>125</v>
      </c>
      <c r="B2" s="54"/>
      <c r="C2" s="55"/>
      <c r="D2" s="55"/>
      <c r="E2" s="55"/>
      <c r="F2" s="55"/>
      <c r="G2" s="55"/>
      <c r="H2" s="55"/>
    </row>
    <row r="3" spans="1:8" s="10" customFormat="1" ht="15.75">
      <c r="A3" s="54" t="s">
        <v>126</v>
      </c>
      <c r="B3" s="54"/>
      <c r="C3" s="55"/>
      <c r="D3" s="55"/>
      <c r="E3" s="55"/>
      <c r="F3" s="55"/>
      <c r="G3" s="55"/>
      <c r="H3" s="55"/>
    </row>
    <row r="4" spans="1:8" s="10" customFormat="1" ht="15.75">
      <c r="A4" s="54" t="s">
        <v>127</v>
      </c>
      <c r="B4" s="54"/>
      <c r="C4" s="55"/>
      <c r="D4" s="55"/>
      <c r="E4" s="55"/>
      <c r="F4" s="55"/>
      <c r="G4" s="55"/>
      <c r="H4" s="55"/>
    </row>
    <row r="5" spans="1:8" s="10" customFormat="1" ht="15.75">
      <c r="A5" s="54" t="s">
        <v>128</v>
      </c>
      <c r="B5" s="54"/>
      <c r="C5" s="55"/>
      <c r="D5" s="55"/>
      <c r="E5" s="55"/>
      <c r="F5" s="55"/>
      <c r="G5" s="55"/>
      <c r="H5" s="55"/>
    </row>
    <row r="6" spans="1:8" s="10" customFormat="1" ht="15.75">
      <c r="A6" s="54" t="s">
        <v>129</v>
      </c>
      <c r="B6" s="54"/>
      <c r="C6" s="55"/>
      <c r="D6" s="55"/>
      <c r="E6" s="55"/>
      <c r="F6" s="55"/>
      <c r="G6" s="55"/>
      <c r="H6" s="55"/>
    </row>
    <row r="7" spans="1:8" s="10" customFormat="1" ht="15.75">
      <c r="A7" s="54" t="s">
        <v>130</v>
      </c>
      <c r="B7" s="54"/>
      <c r="C7" s="55"/>
      <c r="D7" s="55"/>
      <c r="E7" s="55"/>
      <c r="F7" s="55"/>
      <c r="G7" s="55"/>
      <c r="H7" s="55"/>
    </row>
    <row r="8" spans="1:8" s="10" customFormat="1" ht="15.75">
      <c r="A8" s="54" t="s">
        <v>131</v>
      </c>
      <c r="B8" s="54"/>
      <c r="C8" s="55"/>
      <c r="D8" s="55"/>
      <c r="E8" s="55"/>
      <c r="F8" s="55"/>
      <c r="G8" s="55"/>
      <c r="H8" s="55"/>
    </row>
    <row r="9" spans="1:8" s="10" customFormat="1" ht="15.75">
      <c r="A9" s="54" t="s">
        <v>132</v>
      </c>
      <c r="B9" s="54"/>
      <c r="C9" s="55"/>
      <c r="D9" s="55"/>
      <c r="E9" s="55"/>
      <c r="F9" s="55"/>
      <c r="G9" s="55"/>
      <c r="H9" s="55"/>
    </row>
    <row r="10" spans="1:8" s="10" customFormat="1" ht="15.75">
      <c r="A10" s="54" t="s">
        <v>133</v>
      </c>
      <c r="B10" s="54"/>
      <c r="C10" s="55"/>
      <c r="D10" s="55"/>
      <c r="E10" s="55"/>
      <c r="F10" s="55"/>
      <c r="G10" s="55"/>
      <c r="H10" s="55"/>
    </row>
    <row r="11" spans="1:8" s="10" customFormat="1" ht="93" customHeight="1">
      <c r="A11" s="56" t="s">
        <v>139</v>
      </c>
      <c r="B11" s="56"/>
      <c r="C11" s="56"/>
      <c r="D11" s="56"/>
      <c r="E11" s="56"/>
      <c r="F11" s="56"/>
      <c r="G11" s="56"/>
      <c r="H11" s="56"/>
    </row>
    <row r="12" spans="1:8" s="10" customFormat="1" ht="63.75" customHeight="1">
      <c r="A12" s="57" t="s">
        <v>134</v>
      </c>
      <c r="B12" s="57"/>
      <c r="C12" s="57"/>
      <c r="D12" s="57"/>
      <c r="E12" s="57"/>
      <c r="F12" s="57"/>
      <c r="G12" s="57"/>
      <c r="H12" s="57"/>
    </row>
    <row r="13" spans="1:8" s="10" customFormat="1" ht="15.75" customHeight="1">
      <c r="A13" s="51" t="s">
        <v>135</v>
      </c>
      <c r="B13" s="51"/>
      <c r="C13" s="53" t="s">
        <v>156</v>
      </c>
      <c r="D13" s="53"/>
      <c r="E13" s="53"/>
      <c r="F13" s="53"/>
      <c r="G13" s="53"/>
      <c r="H13" s="53"/>
    </row>
    <row r="14" spans="1:8" s="10" customFormat="1" ht="15.75">
      <c r="A14" s="51"/>
      <c r="B14" s="51"/>
      <c r="C14" s="53"/>
      <c r="D14" s="53"/>
      <c r="E14" s="53"/>
      <c r="F14" s="53"/>
      <c r="G14" s="53"/>
      <c r="H14" s="53"/>
    </row>
    <row r="15" spans="1:8" s="10" customFormat="1" ht="15.75">
      <c r="A15" s="51"/>
      <c r="B15" s="51"/>
      <c r="C15" s="53"/>
      <c r="D15" s="53"/>
      <c r="E15" s="53"/>
      <c r="F15" s="53"/>
      <c r="G15" s="53"/>
      <c r="H15" s="53"/>
    </row>
    <row r="16" spans="1:8" s="10" customFormat="1" ht="15.75">
      <c r="A16" s="51" t="s">
        <v>145</v>
      </c>
      <c r="B16" s="51"/>
      <c r="C16" s="52" t="s">
        <v>146</v>
      </c>
      <c r="D16" s="52"/>
      <c r="E16" s="52"/>
      <c r="F16" s="52"/>
      <c r="G16" s="52"/>
      <c r="H16" s="52"/>
    </row>
    <row r="17" spans="1:8" s="10" customFormat="1" ht="15.75">
      <c r="A17" s="41"/>
      <c r="B17" s="41"/>
      <c r="C17" s="52"/>
      <c r="D17" s="52"/>
      <c r="E17" s="52"/>
      <c r="F17" s="52"/>
      <c r="G17" s="52"/>
      <c r="H17" s="52"/>
    </row>
    <row r="18" spans="1:8" s="10" customFormat="1" ht="126">
      <c r="A18" s="29" t="s">
        <v>47</v>
      </c>
      <c r="B18" s="29" t="s">
        <v>49</v>
      </c>
      <c r="C18" s="29" t="s">
        <v>34</v>
      </c>
      <c r="D18" s="30" t="s">
        <v>48</v>
      </c>
      <c r="E18" s="33" t="s">
        <v>136</v>
      </c>
      <c r="F18" s="31" t="s">
        <v>63</v>
      </c>
      <c r="G18" s="31" t="s">
        <v>64</v>
      </c>
      <c r="H18" s="31" t="s">
        <v>65</v>
      </c>
    </row>
    <row r="19" spans="1:8" s="40" customFormat="1" ht="15.75" customHeight="1">
      <c r="A19" s="38"/>
      <c r="B19" s="39"/>
      <c r="C19" s="39">
        <v>1</v>
      </c>
      <c r="D19" s="39">
        <v>2</v>
      </c>
      <c r="E19" s="39">
        <v>3</v>
      </c>
      <c r="F19" s="39">
        <v>4</v>
      </c>
      <c r="G19" s="39">
        <v>5</v>
      </c>
      <c r="H19" s="39">
        <v>6</v>
      </c>
    </row>
    <row r="20" spans="1:8" s="10" customFormat="1" ht="15.75">
      <c r="A20" s="1">
        <v>1</v>
      </c>
      <c r="B20" s="2" t="s">
        <v>72</v>
      </c>
      <c r="C20" s="1" t="s">
        <v>8</v>
      </c>
      <c r="D20" s="4">
        <v>5300</v>
      </c>
      <c r="E20" s="32">
        <v>0.85</v>
      </c>
      <c r="F20" s="23"/>
      <c r="G20" s="23"/>
      <c r="H20" s="23">
        <f>D20*E20</f>
        <v>4505</v>
      </c>
    </row>
    <row r="21" spans="1:8" s="10" customFormat="1" ht="15.75">
      <c r="A21" s="1">
        <v>2</v>
      </c>
      <c r="B21" s="2" t="s">
        <v>37</v>
      </c>
      <c r="C21" s="1" t="s">
        <v>9</v>
      </c>
      <c r="D21" s="4">
        <v>100</v>
      </c>
      <c r="E21" s="32">
        <v>10.5</v>
      </c>
      <c r="F21" s="23"/>
      <c r="G21" s="23"/>
      <c r="H21" s="23">
        <f aca="true" t="shared" si="0" ref="H21:H27">D21*E21</f>
        <v>1050</v>
      </c>
    </row>
    <row r="22" spans="1:8" s="10" customFormat="1" ht="15.75">
      <c r="A22" s="1">
        <v>3</v>
      </c>
      <c r="B22" s="2" t="s">
        <v>38</v>
      </c>
      <c r="C22" s="1" t="s">
        <v>9</v>
      </c>
      <c r="D22" s="4">
        <v>45</v>
      </c>
      <c r="E22" s="32">
        <v>9</v>
      </c>
      <c r="F22" s="23"/>
      <c r="G22" s="23"/>
      <c r="H22" s="23">
        <f t="shared" si="0"/>
        <v>405</v>
      </c>
    </row>
    <row r="23" spans="1:8" s="10" customFormat="1" ht="15.75">
      <c r="A23" s="1">
        <v>4</v>
      </c>
      <c r="B23" s="2" t="s">
        <v>10</v>
      </c>
      <c r="C23" s="1" t="s">
        <v>8</v>
      </c>
      <c r="D23" s="4">
        <v>400</v>
      </c>
      <c r="E23" s="32">
        <v>1.45</v>
      </c>
      <c r="F23" s="23"/>
      <c r="G23" s="23"/>
      <c r="H23" s="23">
        <f t="shared" si="0"/>
        <v>580</v>
      </c>
    </row>
    <row r="24" spans="1:8" s="10" customFormat="1" ht="15.75">
      <c r="A24" s="1">
        <v>5</v>
      </c>
      <c r="B24" s="2" t="s">
        <v>11</v>
      </c>
      <c r="C24" s="1" t="s">
        <v>9</v>
      </c>
      <c r="D24" s="4">
        <v>250</v>
      </c>
      <c r="E24" s="49">
        <v>5.4</v>
      </c>
      <c r="F24" s="23"/>
      <c r="G24" s="23"/>
      <c r="H24" s="23">
        <f t="shared" si="0"/>
        <v>1350</v>
      </c>
    </row>
    <row r="25" spans="1:8" s="10" customFormat="1" ht="15.75">
      <c r="A25" s="1">
        <v>6</v>
      </c>
      <c r="B25" s="2" t="s">
        <v>118</v>
      </c>
      <c r="C25" s="1" t="s">
        <v>9</v>
      </c>
      <c r="D25" s="4">
        <v>100</v>
      </c>
      <c r="E25" s="49">
        <v>8.4</v>
      </c>
      <c r="F25" s="23"/>
      <c r="G25" s="23"/>
      <c r="H25" s="23">
        <f t="shared" si="0"/>
        <v>840</v>
      </c>
    </row>
    <row r="26" spans="1:8" s="10" customFormat="1" ht="15.75">
      <c r="A26" s="1">
        <v>7</v>
      </c>
      <c r="B26" s="2" t="s">
        <v>12</v>
      </c>
      <c r="C26" s="1" t="s">
        <v>9</v>
      </c>
      <c r="D26" s="4">
        <v>100</v>
      </c>
      <c r="E26" s="32">
        <v>11.6</v>
      </c>
      <c r="F26" s="23"/>
      <c r="G26" s="23"/>
      <c r="H26" s="23">
        <f t="shared" si="0"/>
        <v>1160</v>
      </c>
    </row>
    <row r="27" spans="1:8" s="10" customFormat="1" ht="15.75">
      <c r="A27" s="1">
        <v>8</v>
      </c>
      <c r="B27" s="2" t="s">
        <v>29</v>
      </c>
      <c r="C27" s="1" t="s">
        <v>8</v>
      </c>
      <c r="D27" s="4">
        <v>7000</v>
      </c>
      <c r="E27" s="32">
        <v>0.21</v>
      </c>
      <c r="F27" s="23"/>
      <c r="G27" s="23"/>
      <c r="H27" s="23">
        <f t="shared" si="0"/>
        <v>1470</v>
      </c>
    </row>
    <row r="28" spans="1:8" s="10" customFormat="1" ht="15.75">
      <c r="A28" s="59" t="s">
        <v>147</v>
      </c>
      <c r="B28" s="60"/>
      <c r="C28" s="60"/>
      <c r="D28" s="60"/>
      <c r="E28" s="60"/>
      <c r="F28" s="60"/>
      <c r="G28" s="61"/>
      <c r="H28" s="23">
        <f>SUM(H20:H27)</f>
        <v>11360</v>
      </c>
    </row>
    <row r="30" spans="1:8" s="10" customFormat="1" ht="15.75" customHeight="1" thickBot="1">
      <c r="A30" s="68" t="s">
        <v>50</v>
      </c>
      <c r="B30" s="69"/>
      <c r="C30" s="69"/>
      <c r="D30" s="14"/>
      <c r="E30" s="35"/>
      <c r="F30" s="25"/>
      <c r="G30" s="62"/>
      <c r="H30" s="63"/>
    </row>
    <row r="31" spans="1:8" s="10" customFormat="1" ht="15.75" customHeight="1">
      <c r="A31" s="15"/>
      <c r="B31" s="16"/>
      <c r="C31" s="16"/>
      <c r="D31" s="17"/>
      <c r="E31" s="36"/>
      <c r="F31" s="26"/>
      <c r="G31" s="64"/>
      <c r="H31" s="65"/>
    </row>
    <row r="32" spans="1:8" s="10" customFormat="1" ht="15.75" customHeight="1" thickBot="1">
      <c r="A32" s="70" t="s">
        <v>51</v>
      </c>
      <c r="B32" s="58"/>
      <c r="C32" s="58"/>
      <c r="D32" s="18"/>
      <c r="E32" s="36"/>
      <c r="F32" s="26"/>
      <c r="G32" s="64"/>
      <c r="H32" s="65"/>
    </row>
    <row r="33" spans="1:8" s="10" customFormat="1" ht="15.75" customHeight="1">
      <c r="A33" s="15"/>
      <c r="B33" s="16"/>
      <c r="C33" s="16"/>
      <c r="D33" s="17"/>
      <c r="E33" s="36"/>
      <c r="F33" s="26"/>
      <c r="G33" s="64"/>
      <c r="H33" s="65"/>
    </row>
    <row r="34" spans="1:8" s="10" customFormat="1" ht="15.75" customHeight="1" thickBot="1">
      <c r="A34" s="70" t="s">
        <v>52</v>
      </c>
      <c r="B34" s="58"/>
      <c r="C34" s="58"/>
      <c r="D34" s="18"/>
      <c r="E34" s="37"/>
      <c r="F34" s="27"/>
      <c r="G34" s="64"/>
      <c r="H34" s="65"/>
    </row>
    <row r="35" spans="1:8" s="10" customFormat="1" ht="15.75" customHeight="1">
      <c r="A35" s="15"/>
      <c r="B35" s="16"/>
      <c r="C35" s="16"/>
      <c r="D35" s="17"/>
      <c r="E35" s="36"/>
      <c r="F35" s="26"/>
      <c r="G35" s="64"/>
      <c r="H35" s="65"/>
    </row>
    <row r="36" spans="1:8" s="10" customFormat="1" ht="15.75" customHeight="1" thickBot="1">
      <c r="A36" s="70" t="s">
        <v>53</v>
      </c>
      <c r="B36" s="58"/>
      <c r="C36" s="58"/>
      <c r="D36" s="18"/>
      <c r="E36" s="37"/>
      <c r="F36" s="27"/>
      <c r="G36" s="64"/>
      <c r="H36" s="65"/>
    </row>
    <row r="37" spans="1:8" s="10" customFormat="1" ht="15.75" customHeight="1">
      <c r="A37" s="15"/>
      <c r="B37" s="16"/>
      <c r="C37" s="16"/>
      <c r="D37" s="17"/>
      <c r="E37" s="36"/>
      <c r="F37" s="26"/>
      <c r="G37" s="64"/>
      <c r="H37" s="65"/>
    </row>
    <row r="38" spans="1:8" s="10" customFormat="1" ht="16.5" customHeight="1" thickBot="1">
      <c r="A38" s="70" t="s">
        <v>54</v>
      </c>
      <c r="B38" s="58"/>
      <c r="C38" s="58"/>
      <c r="D38" s="18"/>
      <c r="E38" s="37"/>
      <c r="F38" s="27"/>
      <c r="G38" s="66"/>
      <c r="H38" s="67"/>
    </row>
  </sheetData>
  <sheetProtection/>
  <mergeCells count="34">
    <mergeCell ref="A30:C30"/>
    <mergeCell ref="G30:H38"/>
    <mergeCell ref="A32:C32"/>
    <mergeCell ref="A34:C34"/>
    <mergeCell ref="A36:C36"/>
    <mergeCell ref="A38:C38"/>
    <mergeCell ref="A1:H1"/>
    <mergeCell ref="A2:B2"/>
    <mergeCell ref="C2:H2"/>
    <mergeCell ref="A3:B3"/>
    <mergeCell ref="C3:H3"/>
    <mergeCell ref="A28:G28"/>
    <mergeCell ref="A6:B6"/>
    <mergeCell ref="C6:H6"/>
    <mergeCell ref="A7:B7"/>
    <mergeCell ref="C7:H7"/>
    <mergeCell ref="A4:B4"/>
    <mergeCell ref="C4:H4"/>
    <mergeCell ref="A5:B5"/>
    <mergeCell ref="C5:H5"/>
    <mergeCell ref="A10:B10"/>
    <mergeCell ref="C10:H10"/>
    <mergeCell ref="A11:H11"/>
    <mergeCell ref="A12:H12"/>
    <mergeCell ref="A8:B8"/>
    <mergeCell ref="C8:H8"/>
    <mergeCell ref="A9:B9"/>
    <mergeCell ref="C9:H9"/>
    <mergeCell ref="A16:B16"/>
    <mergeCell ref="C16:H17"/>
    <mergeCell ref="A13:B13"/>
    <mergeCell ref="C13:H15"/>
    <mergeCell ref="A14:B14"/>
    <mergeCell ref="A15:B1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4">
      <selection activeCell="C8" sqref="C8:H8"/>
    </sheetView>
  </sheetViews>
  <sheetFormatPr defaultColWidth="9.140625" defaultRowHeight="12.75"/>
  <cols>
    <col min="1" max="1" width="5.140625" style="10" customWidth="1"/>
    <col min="2" max="2" width="41.7109375" style="10" customWidth="1"/>
    <col min="3" max="3" width="8.00390625" style="10" customWidth="1"/>
    <col min="4" max="4" width="6.421875" style="10" customWidth="1"/>
    <col min="5" max="5" width="17.140625" style="28" customWidth="1"/>
    <col min="6" max="6" width="11.7109375" style="28" customWidth="1"/>
    <col min="7" max="7" width="15.421875" style="28" customWidth="1"/>
    <col min="8" max="8" width="16.00390625" style="28" customWidth="1"/>
    <col min="9" max="16384" width="9.140625" style="10" customWidth="1"/>
  </cols>
  <sheetData>
    <row r="1" spans="1:8" ht="15.75">
      <c r="A1" s="71" t="s">
        <v>166</v>
      </c>
      <c r="B1" s="58"/>
      <c r="C1" s="58"/>
      <c r="D1" s="58"/>
      <c r="E1" s="58"/>
      <c r="F1" s="58"/>
      <c r="G1" s="58"/>
      <c r="H1" s="58"/>
    </row>
    <row r="2" spans="1:8" ht="15.75">
      <c r="A2" s="54" t="s">
        <v>125</v>
      </c>
      <c r="B2" s="54"/>
      <c r="C2" s="55"/>
      <c r="D2" s="55"/>
      <c r="E2" s="55"/>
      <c r="F2" s="55"/>
      <c r="G2" s="55"/>
      <c r="H2" s="55"/>
    </row>
    <row r="3" spans="1:8" ht="15.75">
      <c r="A3" s="54" t="s">
        <v>126</v>
      </c>
      <c r="B3" s="54"/>
      <c r="C3" s="55"/>
      <c r="D3" s="55"/>
      <c r="E3" s="55"/>
      <c r="F3" s="55"/>
      <c r="G3" s="55"/>
      <c r="H3" s="55"/>
    </row>
    <row r="4" spans="1:8" ht="15.75">
      <c r="A4" s="54" t="s">
        <v>127</v>
      </c>
      <c r="B4" s="54"/>
      <c r="C4" s="55"/>
      <c r="D4" s="55"/>
      <c r="E4" s="55"/>
      <c r="F4" s="55"/>
      <c r="G4" s="55"/>
      <c r="H4" s="55"/>
    </row>
    <row r="5" spans="1:8" ht="15.75">
      <c r="A5" s="54" t="s">
        <v>128</v>
      </c>
      <c r="B5" s="54"/>
      <c r="C5" s="55"/>
      <c r="D5" s="55"/>
      <c r="E5" s="55"/>
      <c r="F5" s="55"/>
      <c r="G5" s="55"/>
      <c r="H5" s="55"/>
    </row>
    <row r="6" spans="1:8" ht="15.75">
      <c r="A6" s="54" t="s">
        <v>129</v>
      </c>
      <c r="B6" s="54"/>
      <c r="C6" s="55"/>
      <c r="D6" s="55"/>
      <c r="E6" s="55"/>
      <c r="F6" s="55"/>
      <c r="G6" s="55"/>
      <c r="H6" s="55"/>
    </row>
    <row r="7" spans="1:8" ht="15.75">
      <c r="A7" s="54" t="s">
        <v>130</v>
      </c>
      <c r="B7" s="54"/>
      <c r="C7" s="55"/>
      <c r="D7" s="55"/>
      <c r="E7" s="55"/>
      <c r="F7" s="55"/>
      <c r="G7" s="55"/>
      <c r="H7" s="55"/>
    </row>
    <row r="8" spans="1:8" ht="15.75">
      <c r="A8" s="54" t="s">
        <v>131</v>
      </c>
      <c r="B8" s="54"/>
      <c r="C8" s="55"/>
      <c r="D8" s="55"/>
      <c r="E8" s="55"/>
      <c r="F8" s="55"/>
      <c r="G8" s="55"/>
      <c r="H8" s="55"/>
    </row>
    <row r="9" spans="1:8" ht="15.75">
      <c r="A9" s="54" t="s">
        <v>132</v>
      </c>
      <c r="B9" s="54"/>
      <c r="C9" s="55"/>
      <c r="D9" s="55"/>
      <c r="E9" s="55"/>
      <c r="F9" s="55"/>
      <c r="G9" s="55"/>
      <c r="H9" s="55"/>
    </row>
    <row r="10" spans="1:8" ht="15.75">
      <c r="A10" s="54" t="s">
        <v>133</v>
      </c>
      <c r="B10" s="54"/>
      <c r="C10" s="55"/>
      <c r="D10" s="55"/>
      <c r="E10" s="55"/>
      <c r="F10" s="55"/>
      <c r="G10" s="55"/>
      <c r="H10" s="55"/>
    </row>
    <row r="11" spans="1:8" ht="93" customHeight="1">
      <c r="A11" s="56" t="s">
        <v>139</v>
      </c>
      <c r="B11" s="56"/>
      <c r="C11" s="56"/>
      <c r="D11" s="56"/>
      <c r="E11" s="56"/>
      <c r="F11" s="56"/>
      <c r="G11" s="56"/>
      <c r="H11" s="56"/>
    </row>
    <row r="12" spans="1:8" ht="63.75" customHeight="1">
      <c r="A12" s="57" t="s">
        <v>134</v>
      </c>
      <c r="B12" s="57"/>
      <c r="C12" s="57"/>
      <c r="D12" s="57"/>
      <c r="E12" s="57"/>
      <c r="F12" s="57"/>
      <c r="G12" s="57"/>
      <c r="H12" s="57"/>
    </row>
    <row r="13" spans="1:8" ht="15.75">
      <c r="A13" s="51" t="s">
        <v>135</v>
      </c>
      <c r="B13" s="51"/>
      <c r="C13" s="53" t="s">
        <v>156</v>
      </c>
      <c r="D13" s="53"/>
      <c r="E13" s="53"/>
      <c r="F13" s="53"/>
      <c r="G13" s="53"/>
      <c r="H13" s="53"/>
    </row>
    <row r="14" spans="1:8" ht="15.75">
      <c r="A14" s="51"/>
      <c r="B14" s="51"/>
      <c r="C14" s="53"/>
      <c r="D14" s="53"/>
      <c r="E14" s="53"/>
      <c r="F14" s="53"/>
      <c r="G14" s="53"/>
      <c r="H14" s="53"/>
    </row>
    <row r="15" spans="1:8" ht="15.75">
      <c r="A15" s="51"/>
      <c r="B15" s="51"/>
      <c r="C15" s="53"/>
      <c r="D15" s="53"/>
      <c r="E15" s="53"/>
      <c r="F15" s="53"/>
      <c r="G15" s="53"/>
      <c r="H15" s="53"/>
    </row>
    <row r="16" spans="1:8" ht="15.75">
      <c r="A16" s="51" t="s">
        <v>143</v>
      </c>
      <c r="B16" s="51"/>
      <c r="C16" s="52" t="s">
        <v>144</v>
      </c>
      <c r="D16" s="52"/>
      <c r="E16" s="52"/>
      <c r="F16" s="52"/>
      <c r="G16" s="52"/>
      <c r="H16" s="52"/>
    </row>
    <row r="17" spans="1:8" ht="15.75">
      <c r="A17" s="41"/>
      <c r="B17" s="41"/>
      <c r="C17" s="52"/>
      <c r="D17" s="52"/>
      <c r="E17" s="52"/>
      <c r="F17" s="52"/>
      <c r="G17" s="52"/>
      <c r="H17" s="52"/>
    </row>
    <row r="18" spans="1:8" ht="94.5">
      <c r="A18" s="29" t="s">
        <v>47</v>
      </c>
      <c r="B18" s="29" t="s">
        <v>49</v>
      </c>
      <c r="C18" s="29" t="s">
        <v>34</v>
      </c>
      <c r="D18" s="30" t="s">
        <v>48</v>
      </c>
      <c r="E18" s="33" t="s">
        <v>136</v>
      </c>
      <c r="F18" s="31" t="s">
        <v>63</v>
      </c>
      <c r="G18" s="31" t="s">
        <v>64</v>
      </c>
      <c r="H18" s="31" t="s">
        <v>65</v>
      </c>
    </row>
    <row r="19" spans="1:8" s="40" customFormat="1" ht="15.75" customHeight="1">
      <c r="A19" s="38"/>
      <c r="B19" s="39"/>
      <c r="C19" s="39">
        <v>1</v>
      </c>
      <c r="D19" s="39">
        <v>2</v>
      </c>
      <c r="E19" s="39">
        <v>3</v>
      </c>
      <c r="F19" s="39">
        <v>4</v>
      </c>
      <c r="G19" s="39">
        <v>5</v>
      </c>
      <c r="H19" s="39">
        <v>6</v>
      </c>
    </row>
    <row r="20" spans="1:8" ht="15.75">
      <c r="A20" s="1">
        <v>1</v>
      </c>
      <c r="B20" s="2" t="s">
        <v>123</v>
      </c>
      <c r="C20" s="1" t="s">
        <v>9</v>
      </c>
      <c r="D20" s="4">
        <v>200</v>
      </c>
      <c r="E20" s="46">
        <v>8.25</v>
      </c>
      <c r="F20" s="23"/>
      <c r="G20" s="23"/>
      <c r="H20" s="23">
        <f>D20*E20</f>
        <v>1650</v>
      </c>
    </row>
    <row r="21" spans="1:8" ht="15.75">
      <c r="A21" s="1">
        <v>2</v>
      </c>
      <c r="B21" s="2" t="s">
        <v>124</v>
      </c>
      <c r="C21" s="1" t="s">
        <v>9</v>
      </c>
      <c r="D21" s="4">
        <v>500</v>
      </c>
      <c r="E21" s="46">
        <v>4.9</v>
      </c>
      <c r="F21" s="23"/>
      <c r="G21" s="23"/>
      <c r="H21" s="23">
        <f aca="true" t="shared" si="0" ref="H21:H37">D21*E21</f>
        <v>2450</v>
      </c>
    </row>
    <row r="22" spans="1:8" ht="15.75">
      <c r="A22" s="1">
        <v>3</v>
      </c>
      <c r="B22" s="2" t="s">
        <v>114</v>
      </c>
      <c r="C22" s="1" t="s">
        <v>9</v>
      </c>
      <c r="D22" s="4">
        <v>100</v>
      </c>
      <c r="E22" s="46">
        <v>4.2</v>
      </c>
      <c r="F22" s="23"/>
      <c r="G22" s="23"/>
      <c r="H22" s="23">
        <f t="shared" si="0"/>
        <v>420</v>
      </c>
    </row>
    <row r="23" spans="1:8" ht="15.75">
      <c r="A23" s="1">
        <v>4</v>
      </c>
      <c r="B23" s="2" t="s">
        <v>13</v>
      </c>
      <c r="C23" s="1" t="s">
        <v>9</v>
      </c>
      <c r="D23" s="4">
        <v>100</v>
      </c>
      <c r="E23" s="46">
        <v>3.5</v>
      </c>
      <c r="F23" s="23"/>
      <c r="G23" s="23"/>
      <c r="H23" s="23">
        <f t="shared" si="0"/>
        <v>350</v>
      </c>
    </row>
    <row r="24" spans="1:8" ht="15.75">
      <c r="A24" s="1">
        <v>5</v>
      </c>
      <c r="B24" s="2" t="s">
        <v>39</v>
      </c>
      <c r="C24" s="1" t="s">
        <v>9</v>
      </c>
      <c r="D24" s="4">
        <v>500</v>
      </c>
      <c r="E24" s="46">
        <v>6.7</v>
      </c>
      <c r="F24" s="23"/>
      <c r="G24" s="23"/>
      <c r="H24" s="23">
        <f t="shared" si="0"/>
        <v>3350</v>
      </c>
    </row>
    <row r="25" spans="1:8" ht="15.75">
      <c r="A25" s="1">
        <v>6</v>
      </c>
      <c r="B25" s="2" t="s">
        <v>0</v>
      </c>
      <c r="C25" s="1" t="s">
        <v>9</v>
      </c>
      <c r="D25" s="4">
        <v>40</v>
      </c>
      <c r="E25" s="46">
        <v>12.8</v>
      </c>
      <c r="F25" s="23"/>
      <c r="G25" s="23"/>
      <c r="H25" s="23">
        <f t="shared" si="0"/>
        <v>512</v>
      </c>
    </row>
    <row r="26" spans="1:8" ht="15.75">
      <c r="A26" s="1">
        <v>7</v>
      </c>
      <c r="B26" s="2" t="s">
        <v>73</v>
      </c>
      <c r="C26" s="1" t="s">
        <v>8</v>
      </c>
      <c r="D26" s="4">
        <v>1600</v>
      </c>
      <c r="E26" s="46">
        <v>0.48</v>
      </c>
      <c r="F26" s="23"/>
      <c r="G26" s="23"/>
      <c r="H26" s="23">
        <f t="shared" si="0"/>
        <v>768</v>
      </c>
    </row>
    <row r="27" spans="1:8" ht="15.75">
      <c r="A27" s="1">
        <v>8</v>
      </c>
      <c r="B27" s="2" t="s">
        <v>1</v>
      </c>
      <c r="C27" s="1" t="s">
        <v>8</v>
      </c>
      <c r="D27" s="4">
        <v>50</v>
      </c>
      <c r="E27" s="46">
        <v>8.6</v>
      </c>
      <c r="F27" s="23"/>
      <c r="G27" s="23"/>
      <c r="H27" s="23">
        <f t="shared" si="0"/>
        <v>430</v>
      </c>
    </row>
    <row r="28" spans="1:8" ht="15.75">
      <c r="A28" s="1">
        <v>9</v>
      </c>
      <c r="B28" s="2" t="s">
        <v>57</v>
      </c>
      <c r="C28" s="1" t="s">
        <v>9</v>
      </c>
      <c r="D28" s="4">
        <v>15</v>
      </c>
      <c r="E28" s="46">
        <v>13.15</v>
      </c>
      <c r="F28" s="23"/>
      <c r="G28" s="23"/>
      <c r="H28" s="23">
        <f t="shared" si="0"/>
        <v>197.25</v>
      </c>
    </row>
    <row r="29" spans="1:8" ht="15.75">
      <c r="A29" s="1">
        <v>10</v>
      </c>
      <c r="B29" s="2" t="s">
        <v>2</v>
      </c>
      <c r="C29" s="1" t="s">
        <v>9</v>
      </c>
      <c r="D29" s="4">
        <v>200</v>
      </c>
      <c r="E29" s="46">
        <v>5.1</v>
      </c>
      <c r="F29" s="23"/>
      <c r="G29" s="23"/>
      <c r="H29" s="23">
        <f t="shared" si="0"/>
        <v>1019.9999999999999</v>
      </c>
    </row>
    <row r="30" spans="1:8" ht="15.75">
      <c r="A30" s="1">
        <v>11</v>
      </c>
      <c r="B30" s="2" t="s">
        <v>62</v>
      </c>
      <c r="C30" s="1" t="s">
        <v>9</v>
      </c>
      <c r="D30" s="4">
        <v>100</v>
      </c>
      <c r="E30" s="46">
        <v>7.5</v>
      </c>
      <c r="F30" s="23"/>
      <c r="G30" s="23"/>
      <c r="H30" s="23">
        <f t="shared" si="0"/>
        <v>750</v>
      </c>
    </row>
    <row r="31" spans="1:8" ht="15.75">
      <c r="A31" s="1">
        <v>12</v>
      </c>
      <c r="B31" s="2" t="s">
        <v>66</v>
      </c>
      <c r="C31" s="1" t="s">
        <v>9</v>
      </c>
      <c r="D31" s="4">
        <v>190</v>
      </c>
      <c r="E31" s="46">
        <v>8.1</v>
      </c>
      <c r="F31" s="23"/>
      <c r="G31" s="23"/>
      <c r="H31" s="23">
        <f t="shared" si="0"/>
        <v>1539</v>
      </c>
    </row>
    <row r="32" spans="1:8" ht="15.75">
      <c r="A32" s="1">
        <v>13</v>
      </c>
      <c r="B32" s="2" t="s">
        <v>67</v>
      </c>
      <c r="C32" s="1" t="s">
        <v>9</v>
      </c>
      <c r="D32" s="4">
        <v>50</v>
      </c>
      <c r="E32" s="46">
        <v>8.45</v>
      </c>
      <c r="F32" s="23"/>
      <c r="G32" s="23"/>
      <c r="H32" s="23">
        <f t="shared" si="0"/>
        <v>422.49999999999994</v>
      </c>
    </row>
    <row r="33" spans="1:8" ht="15.75">
      <c r="A33" s="1">
        <v>14</v>
      </c>
      <c r="B33" s="2" t="s">
        <v>116</v>
      </c>
      <c r="C33" s="1" t="s">
        <v>9</v>
      </c>
      <c r="D33" s="4">
        <v>30</v>
      </c>
      <c r="E33" s="46">
        <v>3.5</v>
      </c>
      <c r="F33" s="23"/>
      <c r="G33" s="23"/>
      <c r="H33" s="23">
        <f t="shared" si="0"/>
        <v>105</v>
      </c>
    </row>
    <row r="34" spans="1:8" ht="15.75">
      <c r="A34" s="1">
        <v>15</v>
      </c>
      <c r="B34" s="2" t="s">
        <v>115</v>
      </c>
      <c r="C34" s="1" t="s">
        <v>9</v>
      </c>
      <c r="D34" s="4">
        <v>30</v>
      </c>
      <c r="E34" s="46">
        <v>5.2</v>
      </c>
      <c r="F34" s="23"/>
      <c r="G34" s="23"/>
      <c r="H34" s="23">
        <f t="shared" si="0"/>
        <v>156</v>
      </c>
    </row>
    <row r="35" spans="1:8" ht="15.75">
      <c r="A35" s="1">
        <v>16</v>
      </c>
      <c r="B35" s="2" t="s">
        <v>149</v>
      </c>
      <c r="C35" s="1" t="s">
        <v>9</v>
      </c>
      <c r="D35" s="4">
        <v>100</v>
      </c>
      <c r="E35" s="46">
        <v>4.95</v>
      </c>
      <c r="F35" s="23"/>
      <c r="G35" s="23"/>
      <c r="H35" s="23">
        <f t="shared" si="0"/>
        <v>495</v>
      </c>
    </row>
    <row r="36" spans="1:8" ht="15.75">
      <c r="A36" s="1">
        <v>17</v>
      </c>
      <c r="B36" s="2" t="s">
        <v>112</v>
      </c>
      <c r="C36" s="1" t="s">
        <v>9</v>
      </c>
      <c r="D36" s="4">
        <v>100</v>
      </c>
      <c r="E36" s="46">
        <v>4</v>
      </c>
      <c r="F36" s="23"/>
      <c r="G36" s="23"/>
      <c r="H36" s="23">
        <f t="shared" si="0"/>
        <v>400</v>
      </c>
    </row>
    <row r="37" spans="1:8" ht="15.75">
      <c r="A37" s="1">
        <v>18</v>
      </c>
      <c r="B37" s="19" t="s">
        <v>113</v>
      </c>
      <c r="C37" s="20" t="s">
        <v>9</v>
      </c>
      <c r="D37" s="22">
        <v>20</v>
      </c>
      <c r="E37" s="50">
        <v>2.5</v>
      </c>
      <c r="F37" s="24"/>
      <c r="G37" s="34"/>
      <c r="H37" s="23">
        <f t="shared" si="0"/>
        <v>50</v>
      </c>
    </row>
    <row r="38" spans="1:8" ht="15.75">
      <c r="A38" s="5"/>
      <c r="B38" s="19"/>
      <c r="C38" s="20"/>
      <c r="D38" s="22"/>
      <c r="E38" s="24"/>
      <c r="F38" s="24"/>
      <c r="G38" s="34"/>
      <c r="H38" s="23"/>
    </row>
    <row r="39" spans="1:8" ht="15.75">
      <c r="A39" s="59" t="s">
        <v>147</v>
      </c>
      <c r="B39" s="60"/>
      <c r="C39" s="60"/>
      <c r="D39" s="60"/>
      <c r="E39" s="60"/>
      <c r="F39" s="60"/>
      <c r="G39" s="61"/>
      <c r="H39" s="23">
        <f>SUM(H20:H38)</f>
        <v>15064.75</v>
      </c>
    </row>
    <row r="40" spans="1:8" ht="15.75" customHeight="1" thickBot="1">
      <c r="A40" s="68" t="s">
        <v>50</v>
      </c>
      <c r="B40" s="69"/>
      <c r="C40" s="69"/>
      <c r="D40" s="14"/>
      <c r="E40" s="35"/>
      <c r="F40" s="25"/>
      <c r="G40" s="62"/>
      <c r="H40" s="63"/>
    </row>
    <row r="41" spans="1:8" ht="15.75" customHeight="1">
      <c r="A41" s="15"/>
      <c r="B41" s="16"/>
      <c r="C41" s="16"/>
      <c r="D41" s="17"/>
      <c r="E41" s="36"/>
      <c r="F41" s="26"/>
      <c r="G41" s="64"/>
      <c r="H41" s="65"/>
    </row>
    <row r="42" spans="1:8" ht="15.75" customHeight="1" thickBot="1">
      <c r="A42" s="70" t="s">
        <v>51</v>
      </c>
      <c r="B42" s="58"/>
      <c r="C42" s="58"/>
      <c r="D42" s="18"/>
      <c r="E42" s="36"/>
      <c r="F42" s="26"/>
      <c r="G42" s="64"/>
      <c r="H42" s="65"/>
    </row>
    <row r="43" spans="1:8" ht="15.75" customHeight="1">
      <c r="A43" s="15"/>
      <c r="B43" s="16"/>
      <c r="C43" s="16"/>
      <c r="D43" s="17"/>
      <c r="E43" s="36"/>
      <c r="F43" s="26"/>
      <c r="G43" s="64"/>
      <c r="H43" s="65"/>
    </row>
    <row r="44" spans="1:8" ht="15.75" customHeight="1" thickBot="1">
      <c r="A44" s="70" t="s">
        <v>52</v>
      </c>
      <c r="B44" s="58"/>
      <c r="C44" s="58"/>
      <c r="D44" s="18"/>
      <c r="E44" s="37"/>
      <c r="F44" s="27"/>
      <c r="G44" s="64"/>
      <c r="H44" s="65"/>
    </row>
    <row r="45" spans="1:8" ht="15.75" customHeight="1">
      <c r="A45" s="15"/>
      <c r="B45" s="16"/>
      <c r="C45" s="16"/>
      <c r="D45" s="17"/>
      <c r="E45" s="36"/>
      <c r="F45" s="26"/>
      <c r="G45" s="64"/>
      <c r="H45" s="65"/>
    </row>
    <row r="46" spans="1:8" ht="15.75" customHeight="1" thickBot="1">
      <c r="A46" s="70" t="s">
        <v>53</v>
      </c>
      <c r="B46" s="58"/>
      <c r="C46" s="58"/>
      <c r="D46" s="18"/>
      <c r="E46" s="37"/>
      <c r="F46" s="27"/>
      <c r="G46" s="64"/>
      <c r="H46" s="65"/>
    </row>
    <row r="47" spans="1:8" ht="15.75" customHeight="1">
      <c r="A47" s="15"/>
      <c r="B47" s="16"/>
      <c r="C47" s="16"/>
      <c r="D47" s="17"/>
      <c r="E47" s="36"/>
      <c r="F47" s="26"/>
      <c r="G47" s="64"/>
      <c r="H47" s="65"/>
    </row>
    <row r="48" spans="1:8" ht="16.5" customHeight="1" thickBot="1">
      <c r="A48" s="70" t="s">
        <v>54</v>
      </c>
      <c r="B48" s="58"/>
      <c r="C48" s="58"/>
      <c r="D48" s="18"/>
      <c r="E48" s="37"/>
      <c r="F48" s="27"/>
      <c r="G48" s="66"/>
      <c r="H48" s="67"/>
    </row>
  </sheetData>
  <sheetProtection/>
  <mergeCells count="34">
    <mergeCell ref="G40:H48"/>
    <mergeCell ref="A40:C40"/>
    <mergeCell ref="A42:C42"/>
    <mergeCell ref="A44:C44"/>
    <mergeCell ref="A46:C46"/>
    <mergeCell ref="A48:C48"/>
    <mergeCell ref="A39:G39"/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8:B8"/>
    <mergeCell ref="C8:H8"/>
    <mergeCell ref="A9:B9"/>
    <mergeCell ref="C9:H9"/>
    <mergeCell ref="A6:B6"/>
    <mergeCell ref="C6:H6"/>
    <mergeCell ref="A7:B7"/>
    <mergeCell ref="C7:H7"/>
    <mergeCell ref="A10:B10"/>
    <mergeCell ref="C10:H10"/>
    <mergeCell ref="A16:B16"/>
    <mergeCell ref="C16:H17"/>
    <mergeCell ref="A11:H11"/>
    <mergeCell ref="A12:H12"/>
    <mergeCell ref="A13:B13"/>
    <mergeCell ref="C13:H15"/>
    <mergeCell ref="A14:B14"/>
    <mergeCell ref="A15:B15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1">
      <selection activeCell="C10" sqref="C10:H10"/>
    </sheetView>
  </sheetViews>
  <sheetFormatPr defaultColWidth="9.140625" defaultRowHeight="12.75"/>
  <cols>
    <col min="1" max="1" width="5.140625" style="10" customWidth="1"/>
    <col min="2" max="2" width="41.7109375" style="10" customWidth="1"/>
    <col min="3" max="3" width="8.00390625" style="10" customWidth="1"/>
    <col min="4" max="4" width="6.421875" style="10" customWidth="1"/>
    <col min="5" max="5" width="17.140625" style="28" customWidth="1"/>
    <col min="6" max="6" width="11.7109375" style="28" customWidth="1"/>
    <col min="7" max="7" width="15.421875" style="28" customWidth="1"/>
    <col min="8" max="8" width="16.00390625" style="28" customWidth="1"/>
    <col min="9" max="16384" width="9.140625" style="10" customWidth="1"/>
  </cols>
  <sheetData>
    <row r="1" spans="1:8" ht="15.75">
      <c r="A1" s="71" t="s">
        <v>166</v>
      </c>
      <c r="B1" s="58"/>
      <c r="C1" s="58"/>
      <c r="D1" s="58"/>
      <c r="E1" s="58"/>
      <c r="F1" s="58"/>
      <c r="G1" s="58"/>
      <c r="H1" s="58"/>
    </row>
    <row r="2" spans="1:8" ht="15.75">
      <c r="A2" s="54" t="s">
        <v>125</v>
      </c>
      <c r="B2" s="54"/>
      <c r="C2" s="55"/>
      <c r="D2" s="55"/>
      <c r="E2" s="55"/>
      <c r="F2" s="55"/>
      <c r="G2" s="55"/>
      <c r="H2" s="55"/>
    </row>
    <row r="3" spans="1:8" ht="15.75">
      <c r="A3" s="54" t="s">
        <v>126</v>
      </c>
      <c r="B3" s="54"/>
      <c r="C3" s="55"/>
      <c r="D3" s="55"/>
      <c r="E3" s="55"/>
      <c r="F3" s="55"/>
      <c r="G3" s="55"/>
      <c r="H3" s="55"/>
    </row>
    <row r="4" spans="1:8" ht="15.75">
      <c r="A4" s="54" t="s">
        <v>127</v>
      </c>
      <c r="B4" s="54"/>
      <c r="C4" s="55"/>
      <c r="D4" s="55"/>
      <c r="E4" s="55"/>
      <c r="F4" s="55"/>
      <c r="G4" s="55"/>
      <c r="H4" s="55"/>
    </row>
    <row r="5" spans="1:8" ht="15.75">
      <c r="A5" s="54" t="s">
        <v>128</v>
      </c>
      <c r="B5" s="54"/>
      <c r="C5" s="55"/>
      <c r="D5" s="55"/>
      <c r="E5" s="55"/>
      <c r="F5" s="55"/>
      <c r="G5" s="55"/>
      <c r="H5" s="55"/>
    </row>
    <row r="6" spans="1:8" ht="15.75">
      <c r="A6" s="54" t="s">
        <v>129</v>
      </c>
      <c r="B6" s="54"/>
      <c r="C6" s="55"/>
      <c r="D6" s="55"/>
      <c r="E6" s="55"/>
      <c r="F6" s="55"/>
      <c r="G6" s="55"/>
      <c r="H6" s="55"/>
    </row>
    <row r="7" spans="1:8" ht="15.75">
      <c r="A7" s="54" t="s">
        <v>130</v>
      </c>
      <c r="B7" s="54"/>
      <c r="C7" s="55"/>
      <c r="D7" s="55"/>
      <c r="E7" s="55"/>
      <c r="F7" s="55"/>
      <c r="G7" s="55"/>
      <c r="H7" s="55"/>
    </row>
    <row r="8" spans="1:8" ht="15.75">
      <c r="A8" s="54" t="s">
        <v>131</v>
      </c>
      <c r="B8" s="54"/>
      <c r="C8" s="55"/>
      <c r="D8" s="55"/>
      <c r="E8" s="55"/>
      <c r="F8" s="55"/>
      <c r="G8" s="55"/>
      <c r="H8" s="55"/>
    </row>
    <row r="9" spans="1:8" ht="15.75">
      <c r="A9" s="54" t="s">
        <v>132</v>
      </c>
      <c r="B9" s="54"/>
      <c r="C9" s="55"/>
      <c r="D9" s="55"/>
      <c r="E9" s="55"/>
      <c r="F9" s="55"/>
      <c r="G9" s="55"/>
      <c r="H9" s="55"/>
    </row>
    <row r="10" spans="1:8" ht="15.75">
      <c r="A10" s="54" t="s">
        <v>133</v>
      </c>
      <c r="B10" s="54"/>
      <c r="C10" s="55"/>
      <c r="D10" s="55"/>
      <c r="E10" s="55"/>
      <c r="F10" s="55"/>
      <c r="G10" s="55"/>
      <c r="H10" s="55"/>
    </row>
    <row r="11" spans="1:8" ht="70.5" customHeight="1">
      <c r="A11" s="56" t="s">
        <v>139</v>
      </c>
      <c r="B11" s="56"/>
      <c r="C11" s="56"/>
      <c r="D11" s="56"/>
      <c r="E11" s="56"/>
      <c r="F11" s="56"/>
      <c r="G11" s="56"/>
      <c r="H11" s="56"/>
    </row>
    <row r="12" spans="1:8" ht="15.75">
      <c r="A12" s="57" t="s">
        <v>134</v>
      </c>
      <c r="B12" s="57"/>
      <c r="C12" s="57"/>
      <c r="D12" s="57"/>
      <c r="E12" s="57"/>
      <c r="F12" s="57"/>
      <c r="G12" s="57"/>
      <c r="H12" s="57"/>
    </row>
    <row r="13" spans="1:8" ht="15.75" customHeight="1">
      <c r="A13" s="51" t="s">
        <v>135</v>
      </c>
      <c r="B13" s="51"/>
      <c r="C13" s="53" t="s">
        <v>156</v>
      </c>
      <c r="D13" s="53"/>
      <c r="E13" s="53"/>
      <c r="F13" s="53"/>
      <c r="G13" s="53"/>
      <c r="H13" s="53"/>
    </row>
    <row r="14" spans="1:8" ht="15.75">
      <c r="A14" s="51"/>
      <c r="B14" s="51"/>
      <c r="C14" s="53"/>
      <c r="D14" s="53"/>
      <c r="E14" s="53"/>
      <c r="F14" s="53"/>
      <c r="G14" s="53"/>
      <c r="H14" s="53"/>
    </row>
    <row r="15" spans="1:8" ht="15.75">
      <c r="A15" s="51"/>
      <c r="B15" s="51"/>
      <c r="C15" s="53"/>
      <c r="D15" s="53"/>
      <c r="E15" s="53"/>
      <c r="F15" s="53"/>
      <c r="G15" s="53"/>
      <c r="H15" s="53"/>
    </row>
    <row r="16" spans="1:8" ht="15.75">
      <c r="A16" s="51" t="s">
        <v>141</v>
      </c>
      <c r="B16" s="51"/>
      <c r="C16" s="52" t="s">
        <v>142</v>
      </c>
      <c r="D16" s="52"/>
      <c r="E16" s="52"/>
      <c r="F16" s="52"/>
      <c r="G16" s="52"/>
      <c r="H16" s="52"/>
    </row>
    <row r="17" spans="1:8" ht="15.75">
      <c r="A17" s="41"/>
      <c r="B17" s="41"/>
      <c r="C17" s="52"/>
      <c r="D17" s="52"/>
      <c r="E17" s="52"/>
      <c r="F17" s="52"/>
      <c r="G17" s="52"/>
      <c r="H17" s="52"/>
    </row>
    <row r="18" spans="1:8" ht="94.5">
      <c r="A18" s="29" t="s">
        <v>47</v>
      </c>
      <c r="B18" s="29" t="s">
        <v>49</v>
      </c>
      <c r="C18" s="29" t="s">
        <v>34</v>
      </c>
      <c r="D18" s="30" t="s">
        <v>48</v>
      </c>
      <c r="E18" s="33" t="s">
        <v>136</v>
      </c>
      <c r="F18" s="31" t="s">
        <v>63</v>
      </c>
      <c r="G18" s="31" t="s">
        <v>64</v>
      </c>
      <c r="H18" s="31" t="s">
        <v>65</v>
      </c>
    </row>
    <row r="19" spans="1:8" s="40" customFormat="1" ht="15.75" customHeight="1">
      <c r="A19" s="38"/>
      <c r="B19" s="39"/>
      <c r="C19" s="39">
        <v>1</v>
      </c>
      <c r="D19" s="39">
        <v>2</v>
      </c>
      <c r="E19" s="39">
        <v>3</v>
      </c>
      <c r="F19" s="39">
        <v>4</v>
      </c>
      <c r="G19" s="39">
        <v>5</v>
      </c>
      <c r="H19" s="39">
        <v>6</v>
      </c>
    </row>
    <row r="20" spans="1:8" ht="15.75">
      <c r="A20" s="5">
        <v>1</v>
      </c>
      <c r="B20" s="2" t="s">
        <v>157</v>
      </c>
      <c r="C20" s="1" t="s">
        <v>9</v>
      </c>
      <c r="D20" s="4">
        <v>100</v>
      </c>
      <c r="E20" s="46">
        <v>1</v>
      </c>
      <c r="F20" s="23"/>
      <c r="G20" s="23"/>
      <c r="H20" s="23">
        <f>D20*E20</f>
        <v>100</v>
      </c>
    </row>
    <row r="21" spans="1:8" ht="15.75">
      <c r="A21" s="5">
        <v>2</v>
      </c>
      <c r="B21" s="2" t="s">
        <v>158</v>
      </c>
      <c r="C21" s="1" t="s">
        <v>9</v>
      </c>
      <c r="D21" s="4">
        <v>2000</v>
      </c>
      <c r="E21" s="46">
        <v>0.5</v>
      </c>
      <c r="F21" s="23"/>
      <c r="G21" s="23"/>
      <c r="H21" s="23">
        <f aca="true" t="shared" si="0" ref="H21:H44">D21*E21</f>
        <v>1000</v>
      </c>
    </row>
    <row r="22" spans="1:8" ht="15.75">
      <c r="A22" s="5">
        <v>3</v>
      </c>
      <c r="B22" s="2" t="s">
        <v>165</v>
      </c>
      <c r="C22" s="1" t="s">
        <v>9</v>
      </c>
      <c r="D22" s="4">
        <v>1500</v>
      </c>
      <c r="E22" s="46">
        <v>0.6</v>
      </c>
      <c r="F22" s="23"/>
      <c r="G22" s="23"/>
      <c r="H22" s="23">
        <f t="shared" si="0"/>
        <v>900</v>
      </c>
    </row>
    <row r="23" spans="1:8" ht="15.75">
      <c r="A23" s="5">
        <v>4</v>
      </c>
      <c r="B23" s="2" t="s">
        <v>164</v>
      </c>
      <c r="C23" s="1" t="s">
        <v>9</v>
      </c>
      <c r="D23" s="4">
        <v>1000</v>
      </c>
      <c r="E23" s="46">
        <v>0.5</v>
      </c>
      <c r="F23" s="23"/>
      <c r="G23" s="23"/>
      <c r="H23" s="23">
        <f t="shared" si="0"/>
        <v>500</v>
      </c>
    </row>
    <row r="24" spans="1:8" ht="15.75">
      <c r="A24" s="5">
        <v>5</v>
      </c>
      <c r="B24" s="2" t="s">
        <v>163</v>
      </c>
      <c r="C24" s="1" t="s">
        <v>9</v>
      </c>
      <c r="D24" s="4">
        <v>10</v>
      </c>
      <c r="E24" s="46">
        <v>4.5</v>
      </c>
      <c r="F24" s="23"/>
      <c r="G24" s="23"/>
      <c r="H24" s="23">
        <f t="shared" si="0"/>
        <v>45</v>
      </c>
    </row>
    <row r="25" spans="1:8" ht="15.75">
      <c r="A25" s="5">
        <v>6</v>
      </c>
      <c r="B25" s="2" t="s">
        <v>162</v>
      </c>
      <c r="C25" s="1" t="s">
        <v>9</v>
      </c>
      <c r="D25" s="4">
        <v>250</v>
      </c>
      <c r="E25" s="46">
        <v>1</v>
      </c>
      <c r="F25" s="23"/>
      <c r="G25" s="23"/>
      <c r="H25" s="23">
        <f t="shared" si="0"/>
        <v>250</v>
      </c>
    </row>
    <row r="26" spans="1:8" ht="15.75">
      <c r="A26" s="5">
        <v>7</v>
      </c>
      <c r="B26" s="2" t="s">
        <v>122</v>
      </c>
      <c r="C26" s="1" t="s">
        <v>9</v>
      </c>
      <c r="D26" s="4">
        <v>10</v>
      </c>
      <c r="E26" s="46">
        <v>0.8</v>
      </c>
      <c r="F26" s="23"/>
      <c r="G26" s="23"/>
      <c r="H26" s="23">
        <f t="shared" si="0"/>
        <v>8</v>
      </c>
    </row>
    <row r="27" spans="1:8" ht="15.75">
      <c r="A27" s="5">
        <v>8</v>
      </c>
      <c r="B27" s="2" t="s">
        <v>121</v>
      </c>
      <c r="C27" s="1" t="s">
        <v>9</v>
      </c>
      <c r="D27" s="4">
        <v>100</v>
      </c>
      <c r="E27" s="46">
        <v>0.85</v>
      </c>
      <c r="F27" s="23"/>
      <c r="G27" s="23"/>
      <c r="H27" s="23">
        <f t="shared" si="0"/>
        <v>85</v>
      </c>
    </row>
    <row r="28" spans="1:8" ht="15.75">
      <c r="A28" s="5">
        <v>9</v>
      </c>
      <c r="B28" s="2" t="s">
        <v>120</v>
      </c>
      <c r="C28" s="1" t="s">
        <v>9</v>
      </c>
      <c r="D28" s="4">
        <v>293</v>
      </c>
      <c r="E28" s="46">
        <v>1.2</v>
      </c>
      <c r="F28" s="23"/>
      <c r="G28" s="23"/>
      <c r="H28" s="23">
        <f t="shared" si="0"/>
        <v>351.59999999999997</v>
      </c>
    </row>
    <row r="29" spans="1:8" ht="15.75" customHeight="1">
      <c r="A29" s="5">
        <v>10</v>
      </c>
      <c r="B29" s="2" t="s">
        <v>159</v>
      </c>
      <c r="C29" s="1" t="s">
        <v>9</v>
      </c>
      <c r="D29" s="4">
        <v>150</v>
      </c>
      <c r="E29" s="46">
        <v>2</v>
      </c>
      <c r="F29" s="23"/>
      <c r="G29" s="23"/>
      <c r="H29" s="23">
        <f t="shared" si="0"/>
        <v>300</v>
      </c>
    </row>
    <row r="30" spans="1:8" ht="15.75">
      <c r="A30" s="5">
        <v>11</v>
      </c>
      <c r="B30" s="2" t="s">
        <v>119</v>
      </c>
      <c r="C30" s="1" t="s">
        <v>9</v>
      </c>
      <c r="D30" s="4">
        <v>50</v>
      </c>
      <c r="E30" s="46">
        <v>1.8</v>
      </c>
      <c r="F30" s="23"/>
      <c r="G30" s="23"/>
      <c r="H30" s="23">
        <f t="shared" si="0"/>
        <v>90</v>
      </c>
    </row>
    <row r="31" spans="1:8" ht="15.75">
      <c r="A31" s="5">
        <v>12</v>
      </c>
      <c r="B31" s="2" t="s">
        <v>21</v>
      </c>
      <c r="C31" s="1" t="s">
        <v>9</v>
      </c>
      <c r="D31" s="4">
        <v>150</v>
      </c>
      <c r="E31" s="46">
        <v>0.9</v>
      </c>
      <c r="F31" s="23"/>
      <c r="G31" s="23"/>
      <c r="H31" s="23">
        <f t="shared" si="0"/>
        <v>135</v>
      </c>
    </row>
    <row r="32" spans="1:8" ht="15.75">
      <c r="A32" s="5">
        <v>13</v>
      </c>
      <c r="B32" s="2" t="s">
        <v>7</v>
      </c>
      <c r="C32" s="1" t="s">
        <v>9</v>
      </c>
      <c r="D32" s="4">
        <v>130</v>
      </c>
      <c r="E32" s="46">
        <v>0.55</v>
      </c>
      <c r="F32" s="23"/>
      <c r="G32" s="23"/>
      <c r="H32" s="23">
        <f t="shared" si="0"/>
        <v>71.5</v>
      </c>
    </row>
    <row r="33" spans="1:8" ht="15.75">
      <c r="A33" s="5">
        <v>14</v>
      </c>
      <c r="B33" s="2" t="s">
        <v>111</v>
      </c>
      <c r="C33" s="1" t="s">
        <v>9</v>
      </c>
      <c r="D33" s="4">
        <v>1150</v>
      </c>
      <c r="E33" s="46">
        <v>2</v>
      </c>
      <c r="F33" s="23"/>
      <c r="G33" s="23"/>
      <c r="H33" s="23">
        <f t="shared" si="0"/>
        <v>2300</v>
      </c>
    </row>
    <row r="34" spans="1:8" ht="15.75">
      <c r="A34" s="5">
        <v>15</v>
      </c>
      <c r="B34" s="2" t="s">
        <v>117</v>
      </c>
      <c r="C34" s="1" t="s">
        <v>9</v>
      </c>
      <c r="D34" s="4">
        <v>130</v>
      </c>
      <c r="E34" s="46">
        <v>1.3</v>
      </c>
      <c r="F34" s="23"/>
      <c r="G34" s="23"/>
      <c r="H34" s="23">
        <f t="shared" si="0"/>
        <v>169</v>
      </c>
    </row>
    <row r="35" spans="1:8" ht="15.75">
      <c r="A35" s="5">
        <v>16</v>
      </c>
      <c r="B35" s="2" t="s">
        <v>36</v>
      </c>
      <c r="C35" s="1" t="s">
        <v>9</v>
      </c>
      <c r="D35" s="4">
        <v>20</v>
      </c>
      <c r="E35" s="46">
        <v>1.15</v>
      </c>
      <c r="F35" s="23"/>
      <c r="G35" s="23"/>
      <c r="H35" s="23">
        <f t="shared" si="0"/>
        <v>23</v>
      </c>
    </row>
    <row r="36" spans="1:8" ht="15.75">
      <c r="A36" s="5">
        <v>17</v>
      </c>
      <c r="B36" s="2" t="s">
        <v>24</v>
      </c>
      <c r="C36" s="1" t="s">
        <v>9</v>
      </c>
      <c r="D36" s="4">
        <v>380</v>
      </c>
      <c r="E36" s="46">
        <v>1.22</v>
      </c>
      <c r="F36" s="23"/>
      <c r="G36" s="23"/>
      <c r="H36" s="23">
        <f t="shared" si="0"/>
        <v>463.59999999999997</v>
      </c>
    </row>
    <row r="37" spans="1:8" ht="15.75">
      <c r="A37" s="5">
        <v>18</v>
      </c>
      <c r="B37" s="2" t="s">
        <v>25</v>
      </c>
      <c r="C37" s="1" t="s">
        <v>9</v>
      </c>
      <c r="D37" s="4">
        <v>20</v>
      </c>
      <c r="E37" s="46">
        <v>1.55</v>
      </c>
      <c r="F37" s="23"/>
      <c r="G37" s="23"/>
      <c r="H37" s="23">
        <f t="shared" si="0"/>
        <v>31</v>
      </c>
    </row>
    <row r="38" spans="1:8" ht="15.75">
      <c r="A38" s="5">
        <v>19</v>
      </c>
      <c r="B38" s="2" t="s">
        <v>26</v>
      </c>
      <c r="C38" s="1" t="s">
        <v>9</v>
      </c>
      <c r="D38" s="4">
        <v>20</v>
      </c>
      <c r="E38" s="46">
        <v>1.45</v>
      </c>
      <c r="F38" s="23"/>
      <c r="G38" s="23"/>
      <c r="H38" s="23">
        <f t="shared" si="0"/>
        <v>29</v>
      </c>
    </row>
    <row r="39" spans="1:8" ht="15.75">
      <c r="A39" s="5">
        <v>20</v>
      </c>
      <c r="B39" s="2" t="s">
        <v>160</v>
      </c>
      <c r="C39" s="1" t="s">
        <v>9</v>
      </c>
      <c r="D39" s="4">
        <v>150</v>
      </c>
      <c r="E39" s="46">
        <v>0.4</v>
      </c>
      <c r="F39" s="23"/>
      <c r="G39" s="23"/>
      <c r="H39" s="23">
        <f t="shared" si="0"/>
        <v>60</v>
      </c>
    </row>
    <row r="40" spans="1:8" ht="15.75">
      <c r="A40" s="5">
        <v>21</v>
      </c>
      <c r="B40" s="2" t="s">
        <v>161</v>
      </c>
      <c r="C40" s="1" t="s">
        <v>9</v>
      </c>
      <c r="D40" s="4">
        <v>100</v>
      </c>
      <c r="E40" s="46">
        <v>1</v>
      </c>
      <c r="F40" s="23"/>
      <c r="G40" s="23"/>
      <c r="H40" s="23">
        <f t="shared" si="0"/>
        <v>100</v>
      </c>
    </row>
    <row r="41" spans="1:8" ht="15.75">
      <c r="A41" s="5">
        <v>22</v>
      </c>
      <c r="B41" s="2" t="s">
        <v>27</v>
      </c>
      <c r="C41" s="1" t="s">
        <v>9</v>
      </c>
      <c r="D41" s="4">
        <v>50</v>
      </c>
      <c r="E41" s="46">
        <v>1.4</v>
      </c>
      <c r="F41" s="23"/>
      <c r="G41" s="23"/>
      <c r="H41" s="23">
        <f t="shared" si="0"/>
        <v>70</v>
      </c>
    </row>
    <row r="42" spans="1:8" ht="15.75">
      <c r="A42" s="5">
        <v>23</v>
      </c>
      <c r="B42" s="2" t="s">
        <v>28</v>
      </c>
      <c r="C42" s="1" t="s">
        <v>9</v>
      </c>
      <c r="D42" s="4">
        <v>10</v>
      </c>
      <c r="E42" s="46">
        <v>2.1</v>
      </c>
      <c r="F42" s="23"/>
      <c r="G42" s="23"/>
      <c r="H42" s="23">
        <f t="shared" si="0"/>
        <v>21</v>
      </c>
    </row>
    <row r="43" spans="1:8" ht="15.75">
      <c r="A43" s="5">
        <v>24</v>
      </c>
      <c r="B43" s="2" t="s">
        <v>4</v>
      </c>
      <c r="C43" s="1" t="s">
        <v>9</v>
      </c>
      <c r="D43" s="4">
        <v>10</v>
      </c>
      <c r="E43" s="46">
        <v>2.1</v>
      </c>
      <c r="F43" s="23"/>
      <c r="G43" s="23"/>
      <c r="H43" s="23">
        <f t="shared" si="0"/>
        <v>21</v>
      </c>
    </row>
    <row r="44" spans="1:8" ht="15.75">
      <c r="A44" s="5">
        <v>25</v>
      </c>
      <c r="B44" s="2" t="s">
        <v>5</v>
      </c>
      <c r="C44" s="1" t="s">
        <v>9</v>
      </c>
      <c r="D44" s="4">
        <v>10</v>
      </c>
      <c r="E44" s="46">
        <v>3.1</v>
      </c>
      <c r="F44" s="23"/>
      <c r="G44" s="23"/>
      <c r="H44" s="23">
        <f t="shared" si="0"/>
        <v>31</v>
      </c>
    </row>
    <row r="45" spans="1:8" ht="15.75">
      <c r="A45" s="59" t="s">
        <v>147</v>
      </c>
      <c r="B45" s="60"/>
      <c r="C45" s="60"/>
      <c r="D45" s="60"/>
      <c r="E45" s="60"/>
      <c r="F45" s="60"/>
      <c r="G45" s="61"/>
      <c r="H45" s="23">
        <f>SUM(H20:H44)</f>
        <v>7154.700000000001</v>
      </c>
    </row>
    <row r="46" spans="1:8" ht="15.75" customHeight="1" thickBot="1">
      <c r="A46" s="68" t="s">
        <v>50</v>
      </c>
      <c r="B46" s="69"/>
      <c r="C46" s="69"/>
      <c r="D46" s="14"/>
      <c r="E46" s="35"/>
      <c r="F46" s="25"/>
      <c r="G46" s="62"/>
      <c r="H46" s="63"/>
    </row>
    <row r="47" spans="1:8" ht="15.75" customHeight="1">
      <c r="A47" s="15"/>
      <c r="B47" s="16"/>
      <c r="C47" s="16"/>
      <c r="D47" s="17"/>
      <c r="E47" s="36"/>
      <c r="F47" s="26"/>
      <c r="G47" s="64"/>
      <c r="H47" s="65"/>
    </row>
    <row r="48" spans="1:8" ht="15.75" customHeight="1" thickBot="1">
      <c r="A48" s="70" t="s">
        <v>51</v>
      </c>
      <c r="B48" s="58"/>
      <c r="C48" s="58"/>
      <c r="D48" s="18"/>
      <c r="E48" s="36"/>
      <c r="F48" s="26"/>
      <c r="G48" s="64"/>
      <c r="H48" s="65"/>
    </row>
    <row r="49" spans="1:8" ht="15.75" customHeight="1">
      <c r="A49" s="15"/>
      <c r="B49" s="16"/>
      <c r="C49" s="16"/>
      <c r="D49" s="17"/>
      <c r="E49" s="36"/>
      <c r="F49" s="26"/>
      <c r="G49" s="64"/>
      <c r="H49" s="65"/>
    </row>
    <row r="50" spans="1:8" ht="15.75" customHeight="1" thickBot="1">
      <c r="A50" s="70" t="s">
        <v>52</v>
      </c>
      <c r="B50" s="58"/>
      <c r="C50" s="58"/>
      <c r="D50" s="18"/>
      <c r="E50" s="37"/>
      <c r="F50" s="27"/>
      <c r="G50" s="64"/>
      <c r="H50" s="65"/>
    </row>
    <row r="51" spans="1:8" ht="15.75" customHeight="1">
      <c r="A51" s="15"/>
      <c r="B51" s="16"/>
      <c r="C51" s="16"/>
      <c r="D51" s="17"/>
      <c r="E51" s="36"/>
      <c r="F51" s="26"/>
      <c r="G51" s="64"/>
      <c r="H51" s="65"/>
    </row>
    <row r="52" spans="1:8" ht="15.75" customHeight="1" thickBot="1">
      <c r="A52" s="70" t="s">
        <v>53</v>
      </c>
      <c r="B52" s="58"/>
      <c r="C52" s="58"/>
      <c r="D52" s="18"/>
      <c r="E52" s="37"/>
      <c r="F52" s="27"/>
      <c r="G52" s="64"/>
      <c r="H52" s="65"/>
    </row>
    <row r="53" spans="1:8" ht="15.75" customHeight="1">
      <c r="A53" s="15"/>
      <c r="B53" s="16"/>
      <c r="C53" s="16"/>
      <c r="D53" s="17"/>
      <c r="E53" s="36"/>
      <c r="F53" s="26"/>
      <c r="G53" s="64"/>
      <c r="H53" s="65"/>
    </row>
    <row r="54" spans="1:8" ht="16.5" customHeight="1" thickBot="1">
      <c r="A54" s="70" t="s">
        <v>54</v>
      </c>
      <c r="B54" s="58"/>
      <c r="C54" s="58"/>
      <c r="D54" s="18"/>
      <c r="E54" s="37"/>
      <c r="F54" s="27"/>
      <c r="G54" s="66"/>
      <c r="H54" s="67"/>
    </row>
  </sheetData>
  <sheetProtection/>
  <mergeCells count="34">
    <mergeCell ref="A54:C54"/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G46:H54"/>
    <mergeCell ref="A45:G45"/>
    <mergeCell ref="A46:C46"/>
    <mergeCell ref="A48:C48"/>
    <mergeCell ref="A50:C50"/>
    <mergeCell ref="A52:C52"/>
    <mergeCell ref="A9:B9"/>
    <mergeCell ref="C9:H9"/>
    <mergeCell ref="A10:B10"/>
    <mergeCell ref="C10:H10"/>
    <mergeCell ref="A7:B7"/>
    <mergeCell ref="C7:H7"/>
    <mergeCell ref="A8:B8"/>
    <mergeCell ref="C8:H8"/>
    <mergeCell ref="A16:B16"/>
    <mergeCell ref="C16:H17"/>
    <mergeCell ref="A11:H11"/>
    <mergeCell ref="A12:H12"/>
    <mergeCell ref="A13:B13"/>
    <mergeCell ref="C13:H15"/>
    <mergeCell ref="A14:B14"/>
    <mergeCell ref="A15:B15"/>
  </mergeCells>
  <printOptions gridLines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SheetLayoutView="100" zoomScalePageLayoutView="0" workbookViewId="0" topLeftCell="A1">
      <selection activeCell="B80" sqref="B80"/>
    </sheetView>
  </sheetViews>
  <sheetFormatPr defaultColWidth="9.140625" defaultRowHeight="12.75"/>
  <cols>
    <col min="1" max="1" width="5.140625" style="10" customWidth="1"/>
    <col min="2" max="2" width="41.7109375" style="10" customWidth="1"/>
    <col min="3" max="3" width="8.00390625" style="10" customWidth="1"/>
    <col min="4" max="4" width="6.421875" style="10" customWidth="1"/>
    <col min="5" max="5" width="17.140625" style="28" customWidth="1"/>
    <col min="6" max="6" width="11.7109375" style="28" customWidth="1"/>
    <col min="7" max="7" width="15.421875" style="28" customWidth="1"/>
    <col min="8" max="8" width="16.00390625" style="28" customWidth="1"/>
    <col min="9" max="9" width="13.140625" style="10" bestFit="1" customWidth="1"/>
    <col min="10" max="16384" width="9.140625" style="10" customWidth="1"/>
  </cols>
  <sheetData>
    <row r="1" spans="1:8" ht="15.75">
      <c r="A1" s="71" t="s">
        <v>166</v>
      </c>
      <c r="B1" s="58"/>
      <c r="C1" s="58"/>
      <c r="D1" s="58"/>
      <c r="E1" s="58"/>
      <c r="F1" s="58"/>
      <c r="G1" s="58"/>
      <c r="H1" s="58"/>
    </row>
    <row r="2" spans="1:8" ht="15.75">
      <c r="A2" s="54" t="s">
        <v>125</v>
      </c>
      <c r="B2" s="54"/>
      <c r="C2" s="55"/>
      <c r="D2" s="55"/>
      <c r="E2" s="55"/>
      <c r="F2" s="55"/>
      <c r="G2" s="55"/>
      <c r="H2" s="55"/>
    </row>
    <row r="3" spans="1:8" ht="15.75">
      <c r="A3" s="54" t="s">
        <v>126</v>
      </c>
      <c r="B3" s="54"/>
      <c r="C3" s="55"/>
      <c r="D3" s="55"/>
      <c r="E3" s="55"/>
      <c r="F3" s="55"/>
      <c r="G3" s="55"/>
      <c r="H3" s="55"/>
    </row>
    <row r="4" spans="1:8" ht="15.75">
      <c r="A4" s="54" t="s">
        <v>127</v>
      </c>
      <c r="B4" s="54"/>
      <c r="C4" s="55"/>
      <c r="D4" s="55"/>
      <c r="E4" s="55"/>
      <c r="F4" s="55"/>
      <c r="G4" s="55"/>
      <c r="H4" s="55"/>
    </row>
    <row r="5" spans="1:8" ht="15.75">
      <c r="A5" s="54" t="s">
        <v>128</v>
      </c>
      <c r="B5" s="54"/>
      <c r="C5" s="55"/>
      <c r="D5" s="55"/>
      <c r="E5" s="55"/>
      <c r="F5" s="55"/>
      <c r="G5" s="55"/>
      <c r="H5" s="55"/>
    </row>
    <row r="6" spans="1:8" ht="15.75">
      <c r="A6" s="54" t="s">
        <v>129</v>
      </c>
      <c r="B6" s="54"/>
      <c r="C6" s="55"/>
      <c r="D6" s="55"/>
      <c r="E6" s="55"/>
      <c r="F6" s="55"/>
      <c r="G6" s="55"/>
      <c r="H6" s="55"/>
    </row>
    <row r="7" spans="1:8" ht="15.75">
      <c r="A7" s="54" t="s">
        <v>130</v>
      </c>
      <c r="B7" s="54"/>
      <c r="C7" s="55"/>
      <c r="D7" s="55"/>
      <c r="E7" s="55"/>
      <c r="F7" s="55"/>
      <c r="G7" s="55"/>
      <c r="H7" s="55"/>
    </row>
    <row r="8" spans="1:8" ht="15.75">
      <c r="A8" s="54" t="s">
        <v>131</v>
      </c>
      <c r="B8" s="54"/>
      <c r="C8" s="55"/>
      <c r="D8" s="55"/>
      <c r="E8" s="55"/>
      <c r="F8" s="55"/>
      <c r="G8" s="55"/>
      <c r="H8" s="55"/>
    </row>
    <row r="9" spans="1:8" ht="15.75">
      <c r="A9" s="54" t="s">
        <v>132</v>
      </c>
      <c r="B9" s="54"/>
      <c r="C9" s="55"/>
      <c r="D9" s="55"/>
      <c r="E9" s="55"/>
      <c r="F9" s="55"/>
      <c r="G9" s="55"/>
      <c r="H9" s="55"/>
    </row>
    <row r="10" spans="1:8" ht="15.75">
      <c r="A10" s="54" t="s">
        <v>133</v>
      </c>
      <c r="B10" s="54"/>
      <c r="C10" s="55"/>
      <c r="D10" s="55"/>
      <c r="E10" s="55"/>
      <c r="F10" s="55"/>
      <c r="G10" s="55"/>
      <c r="H10" s="55"/>
    </row>
    <row r="11" spans="1:8" ht="47.25" customHeight="1">
      <c r="A11" s="56" t="s">
        <v>139</v>
      </c>
      <c r="B11" s="56"/>
      <c r="C11" s="56"/>
      <c r="D11" s="56"/>
      <c r="E11" s="56"/>
      <c r="F11" s="56"/>
      <c r="G11" s="56"/>
      <c r="H11" s="56"/>
    </row>
    <row r="12" spans="1:8" ht="15.75">
      <c r="A12" s="57" t="s">
        <v>134</v>
      </c>
      <c r="B12" s="57"/>
      <c r="C12" s="57"/>
      <c r="D12" s="57"/>
      <c r="E12" s="57"/>
      <c r="F12" s="57"/>
      <c r="G12" s="57"/>
      <c r="H12" s="57"/>
    </row>
    <row r="13" spans="1:8" ht="15.75" customHeight="1">
      <c r="A13" s="51" t="s">
        <v>135</v>
      </c>
      <c r="B13" s="51"/>
      <c r="C13" s="53" t="s">
        <v>156</v>
      </c>
      <c r="D13" s="53"/>
      <c r="E13" s="53"/>
      <c r="F13" s="53"/>
      <c r="G13" s="53"/>
      <c r="H13" s="53"/>
    </row>
    <row r="14" spans="1:8" ht="15.75">
      <c r="A14" s="51"/>
      <c r="B14" s="51"/>
      <c r="C14" s="53"/>
      <c r="D14" s="53"/>
      <c r="E14" s="53"/>
      <c r="F14" s="53"/>
      <c r="G14" s="53"/>
      <c r="H14" s="53"/>
    </row>
    <row r="15" spans="1:8" ht="15.75">
      <c r="A15" s="51"/>
      <c r="B15" s="51"/>
      <c r="C15" s="53"/>
      <c r="D15" s="53"/>
      <c r="E15" s="53"/>
      <c r="F15" s="53"/>
      <c r="G15" s="53"/>
      <c r="H15" s="53"/>
    </row>
    <row r="16" spans="1:8" ht="15.75">
      <c r="A16" s="51" t="s">
        <v>137</v>
      </c>
      <c r="B16" s="51"/>
      <c r="C16" s="52" t="s">
        <v>138</v>
      </c>
      <c r="D16" s="52"/>
      <c r="E16" s="52"/>
      <c r="F16" s="52"/>
      <c r="G16" s="52"/>
      <c r="H16" s="52"/>
    </row>
    <row r="17" spans="1:8" ht="15.75">
      <c r="A17" s="41"/>
      <c r="B17" s="41"/>
      <c r="C17" s="52"/>
      <c r="D17" s="52"/>
      <c r="E17" s="52"/>
      <c r="F17" s="52"/>
      <c r="G17" s="52"/>
      <c r="H17" s="52"/>
    </row>
    <row r="18" spans="1:8" ht="94.5">
      <c r="A18" s="29" t="s">
        <v>47</v>
      </c>
      <c r="B18" s="29" t="s">
        <v>49</v>
      </c>
      <c r="C18" s="29" t="s">
        <v>34</v>
      </c>
      <c r="D18" s="30" t="s">
        <v>48</v>
      </c>
      <c r="E18" s="33" t="s">
        <v>136</v>
      </c>
      <c r="F18" s="31" t="s">
        <v>63</v>
      </c>
      <c r="G18" s="31" t="s">
        <v>64</v>
      </c>
      <c r="H18" s="31" t="s">
        <v>65</v>
      </c>
    </row>
    <row r="19" spans="1:8" s="40" customFormat="1" ht="15.75" customHeight="1">
      <c r="A19" s="38"/>
      <c r="B19" s="39"/>
      <c r="C19" s="39">
        <v>1</v>
      </c>
      <c r="D19" s="39">
        <v>2</v>
      </c>
      <c r="E19" s="39">
        <v>3</v>
      </c>
      <c r="F19" s="39">
        <v>4</v>
      </c>
      <c r="G19" s="39">
        <v>5</v>
      </c>
      <c r="H19" s="39">
        <v>6</v>
      </c>
    </row>
    <row r="20" spans="1:8" ht="15.75">
      <c r="A20" s="1">
        <v>1</v>
      </c>
      <c r="B20" s="2" t="s">
        <v>33</v>
      </c>
      <c r="C20" s="1" t="s">
        <v>32</v>
      </c>
      <c r="D20" s="4">
        <v>260</v>
      </c>
      <c r="E20" s="23">
        <v>2.53</v>
      </c>
      <c r="F20" s="23"/>
      <c r="G20" s="23"/>
      <c r="H20" s="23">
        <f>D20*E20</f>
        <v>657.8</v>
      </c>
    </row>
    <row r="21" spans="1:8" ht="15.75">
      <c r="A21" s="1">
        <v>2</v>
      </c>
      <c r="B21" s="2" t="s">
        <v>35</v>
      </c>
      <c r="C21" s="1" t="s">
        <v>9</v>
      </c>
      <c r="D21" s="4">
        <v>500</v>
      </c>
      <c r="E21" s="23">
        <v>2.8</v>
      </c>
      <c r="F21" s="23"/>
      <c r="G21" s="23"/>
      <c r="H21" s="23">
        <f aca="true" t="shared" si="0" ref="H21:H84">D21*E21</f>
        <v>1400</v>
      </c>
    </row>
    <row r="22" spans="1:8" ht="15.75">
      <c r="A22" s="1">
        <v>3</v>
      </c>
      <c r="B22" s="2" t="s">
        <v>150</v>
      </c>
      <c r="C22" s="1" t="s">
        <v>9</v>
      </c>
      <c r="D22" s="4">
        <v>350</v>
      </c>
      <c r="E22" s="23">
        <v>2.2</v>
      </c>
      <c r="F22" s="23"/>
      <c r="G22" s="23"/>
      <c r="H22" s="23">
        <f t="shared" si="0"/>
        <v>770.0000000000001</v>
      </c>
    </row>
    <row r="23" spans="1:8" ht="15.75">
      <c r="A23" s="1">
        <v>4</v>
      </c>
      <c r="B23" s="2" t="s">
        <v>31</v>
      </c>
      <c r="C23" s="1" t="s">
        <v>9</v>
      </c>
      <c r="D23" s="4">
        <v>30</v>
      </c>
      <c r="E23" s="23">
        <v>1.9</v>
      </c>
      <c r="F23" s="23"/>
      <c r="G23" s="23"/>
      <c r="H23" s="23">
        <f t="shared" si="0"/>
        <v>57</v>
      </c>
    </row>
    <row r="24" spans="1:8" ht="15.75">
      <c r="A24" s="1">
        <v>5</v>
      </c>
      <c r="B24" s="2" t="s">
        <v>56</v>
      </c>
      <c r="C24" s="1" t="s">
        <v>8</v>
      </c>
      <c r="D24" s="4">
        <v>15</v>
      </c>
      <c r="E24" s="23">
        <v>0.22</v>
      </c>
      <c r="F24" s="23"/>
      <c r="G24" s="23"/>
      <c r="H24" s="23">
        <f t="shared" si="0"/>
        <v>3.3</v>
      </c>
    </row>
    <row r="25" spans="1:8" ht="15.75">
      <c r="A25" s="1">
        <v>6</v>
      </c>
      <c r="B25" s="2" t="s">
        <v>74</v>
      </c>
      <c r="C25" s="1" t="s">
        <v>8</v>
      </c>
      <c r="D25" s="4">
        <v>40</v>
      </c>
      <c r="E25" s="23">
        <v>0.14</v>
      </c>
      <c r="F25" s="23"/>
      <c r="G25" s="23"/>
      <c r="H25" s="23">
        <f t="shared" si="0"/>
        <v>5.6000000000000005</v>
      </c>
    </row>
    <row r="26" spans="1:8" ht="15.75">
      <c r="A26" s="1">
        <v>7</v>
      </c>
      <c r="B26" s="2" t="s">
        <v>75</v>
      </c>
      <c r="C26" s="1" t="s">
        <v>8</v>
      </c>
      <c r="D26" s="4">
        <v>150</v>
      </c>
      <c r="E26" s="23">
        <v>0.85</v>
      </c>
      <c r="F26" s="23"/>
      <c r="G26" s="23"/>
      <c r="H26" s="23">
        <f t="shared" si="0"/>
        <v>127.5</v>
      </c>
    </row>
    <row r="27" spans="1:8" ht="15.75">
      <c r="A27" s="1">
        <v>8</v>
      </c>
      <c r="B27" s="2" t="s">
        <v>76</v>
      </c>
      <c r="C27" s="1" t="s">
        <v>8</v>
      </c>
      <c r="D27" s="4">
        <v>200</v>
      </c>
      <c r="E27" s="23">
        <v>0.17</v>
      </c>
      <c r="F27" s="23"/>
      <c r="G27" s="23"/>
      <c r="H27" s="23">
        <f t="shared" si="0"/>
        <v>34</v>
      </c>
    </row>
    <row r="28" spans="1:8" ht="15.75">
      <c r="A28" s="1">
        <v>9</v>
      </c>
      <c r="B28" s="2" t="s">
        <v>77</v>
      </c>
      <c r="C28" s="1" t="s">
        <v>8</v>
      </c>
      <c r="D28" s="4">
        <v>40</v>
      </c>
      <c r="E28" s="23">
        <v>0.2</v>
      </c>
      <c r="F28" s="23"/>
      <c r="G28" s="23"/>
      <c r="H28" s="23">
        <f t="shared" si="0"/>
        <v>8</v>
      </c>
    </row>
    <row r="29" spans="1:8" ht="15.75">
      <c r="A29" s="1">
        <v>10</v>
      </c>
      <c r="B29" s="2" t="s">
        <v>78</v>
      </c>
      <c r="C29" s="1" t="s">
        <v>8</v>
      </c>
      <c r="D29" s="4">
        <v>70</v>
      </c>
      <c r="E29" s="23">
        <v>0.16</v>
      </c>
      <c r="F29" s="23"/>
      <c r="G29" s="23"/>
      <c r="H29" s="23">
        <f t="shared" si="0"/>
        <v>11.200000000000001</v>
      </c>
    </row>
    <row r="30" spans="1:8" ht="15.75">
      <c r="A30" s="1">
        <v>11</v>
      </c>
      <c r="B30" s="2" t="s">
        <v>40</v>
      </c>
      <c r="C30" s="1" t="s">
        <v>8</v>
      </c>
      <c r="D30" s="4">
        <v>1050</v>
      </c>
      <c r="E30" s="23">
        <v>2.5</v>
      </c>
      <c r="F30" s="23"/>
      <c r="G30" s="23"/>
      <c r="H30" s="23">
        <f t="shared" si="0"/>
        <v>2625</v>
      </c>
    </row>
    <row r="31" spans="1:8" ht="15.75">
      <c r="A31" s="1">
        <v>12</v>
      </c>
      <c r="B31" s="2" t="s">
        <v>79</v>
      </c>
      <c r="C31" s="1" t="s">
        <v>8</v>
      </c>
      <c r="D31" s="4">
        <v>10</v>
      </c>
      <c r="E31" s="23">
        <v>0.2</v>
      </c>
      <c r="F31" s="23"/>
      <c r="G31" s="23"/>
      <c r="H31" s="23">
        <f t="shared" si="0"/>
        <v>2</v>
      </c>
    </row>
    <row r="32" spans="1:8" ht="15.75">
      <c r="A32" s="1">
        <v>13</v>
      </c>
      <c r="B32" s="2" t="s">
        <v>80</v>
      </c>
      <c r="C32" s="1" t="s">
        <v>8</v>
      </c>
      <c r="D32" s="4">
        <v>2</v>
      </c>
      <c r="E32" s="23">
        <v>0.28</v>
      </c>
      <c r="F32" s="23"/>
      <c r="G32" s="23"/>
      <c r="H32" s="23">
        <f t="shared" si="0"/>
        <v>0.56</v>
      </c>
    </row>
    <row r="33" spans="1:8" ht="15.75">
      <c r="A33" s="1">
        <v>14</v>
      </c>
      <c r="B33" s="2" t="s">
        <v>81</v>
      </c>
      <c r="C33" s="1" t="s">
        <v>8</v>
      </c>
      <c r="D33" s="4">
        <v>6</v>
      </c>
      <c r="E33" s="23">
        <v>0.09</v>
      </c>
      <c r="F33" s="23"/>
      <c r="G33" s="23"/>
      <c r="H33" s="23">
        <f t="shared" si="0"/>
        <v>0.54</v>
      </c>
    </row>
    <row r="34" spans="1:8" ht="15.75">
      <c r="A34" s="1">
        <v>15</v>
      </c>
      <c r="B34" s="2" t="s">
        <v>82</v>
      </c>
      <c r="C34" s="1" t="s">
        <v>8</v>
      </c>
      <c r="D34" s="4">
        <v>20</v>
      </c>
      <c r="E34" s="23">
        <v>0.31</v>
      </c>
      <c r="F34" s="23"/>
      <c r="G34" s="23"/>
      <c r="H34" s="23">
        <f t="shared" si="0"/>
        <v>6.2</v>
      </c>
    </row>
    <row r="35" spans="1:8" ht="15.75">
      <c r="A35" s="1">
        <v>16</v>
      </c>
      <c r="B35" s="2" t="s">
        <v>151</v>
      </c>
      <c r="C35" s="1" t="s">
        <v>8</v>
      </c>
      <c r="D35" s="4">
        <v>10</v>
      </c>
      <c r="E35" s="23">
        <v>0.3</v>
      </c>
      <c r="F35" s="23"/>
      <c r="G35" s="23"/>
      <c r="H35" s="23">
        <f t="shared" si="0"/>
        <v>3</v>
      </c>
    </row>
    <row r="36" spans="1:8" ht="15.75">
      <c r="A36" s="1">
        <v>17</v>
      </c>
      <c r="B36" s="2" t="s">
        <v>83</v>
      </c>
      <c r="C36" s="1" t="s">
        <v>8</v>
      </c>
      <c r="D36" s="4">
        <v>35</v>
      </c>
      <c r="E36" s="23">
        <v>0.58</v>
      </c>
      <c r="F36" s="23"/>
      <c r="G36" s="23"/>
      <c r="H36" s="23">
        <f t="shared" si="0"/>
        <v>20.299999999999997</v>
      </c>
    </row>
    <row r="37" spans="1:8" ht="15.75">
      <c r="A37" s="1">
        <v>18</v>
      </c>
      <c r="B37" s="2" t="s">
        <v>84</v>
      </c>
      <c r="C37" s="1" t="s">
        <v>8</v>
      </c>
      <c r="D37" s="4">
        <v>166</v>
      </c>
      <c r="E37" s="23">
        <v>0.14</v>
      </c>
      <c r="F37" s="23"/>
      <c r="G37" s="23"/>
      <c r="H37" s="23">
        <f t="shared" si="0"/>
        <v>23.240000000000002</v>
      </c>
    </row>
    <row r="38" spans="1:8" ht="15.75">
      <c r="A38" s="1">
        <v>19</v>
      </c>
      <c r="B38" s="2" t="s">
        <v>85</v>
      </c>
      <c r="C38" s="1" t="s">
        <v>8</v>
      </c>
      <c r="D38" s="4">
        <v>100</v>
      </c>
      <c r="E38" s="23">
        <v>1.8</v>
      </c>
      <c r="F38" s="23"/>
      <c r="G38" s="23"/>
      <c r="H38" s="23">
        <f t="shared" si="0"/>
        <v>180</v>
      </c>
    </row>
    <row r="39" spans="1:8" ht="15.75">
      <c r="A39" s="1">
        <v>20</v>
      </c>
      <c r="B39" s="2" t="s">
        <v>152</v>
      </c>
      <c r="C39" s="1" t="s">
        <v>8</v>
      </c>
      <c r="D39" s="4">
        <v>360</v>
      </c>
      <c r="E39" s="23">
        <v>0.19</v>
      </c>
      <c r="F39" s="23"/>
      <c r="G39" s="23"/>
      <c r="H39" s="23">
        <f t="shared" si="0"/>
        <v>68.4</v>
      </c>
    </row>
    <row r="40" spans="1:8" ht="15.75">
      <c r="A40" s="1">
        <v>21</v>
      </c>
      <c r="B40" s="2" t="s">
        <v>86</v>
      </c>
      <c r="C40" s="1" t="s">
        <v>9</v>
      </c>
      <c r="D40" s="4">
        <v>470</v>
      </c>
      <c r="E40" s="23">
        <v>0.85</v>
      </c>
      <c r="F40" s="23"/>
      <c r="G40" s="23"/>
      <c r="H40" s="23">
        <f t="shared" si="0"/>
        <v>399.5</v>
      </c>
    </row>
    <row r="41" spans="1:8" ht="15.75">
      <c r="A41" s="1">
        <v>22</v>
      </c>
      <c r="B41" s="2" t="s">
        <v>87</v>
      </c>
      <c r="C41" s="1" t="s">
        <v>8</v>
      </c>
      <c r="D41" s="4">
        <v>10</v>
      </c>
      <c r="E41" s="23">
        <v>0.95</v>
      </c>
      <c r="F41" s="23"/>
      <c r="G41" s="23"/>
      <c r="H41" s="23">
        <f t="shared" si="0"/>
        <v>9.5</v>
      </c>
    </row>
    <row r="42" spans="1:8" ht="15.75">
      <c r="A42" s="1">
        <v>23</v>
      </c>
      <c r="B42" s="2" t="s">
        <v>153</v>
      </c>
      <c r="C42" s="1" t="s">
        <v>8</v>
      </c>
      <c r="D42" s="4">
        <v>60</v>
      </c>
      <c r="E42" s="23">
        <v>0.98</v>
      </c>
      <c r="F42" s="23"/>
      <c r="G42" s="23"/>
      <c r="H42" s="23">
        <f t="shared" si="0"/>
        <v>58.8</v>
      </c>
    </row>
    <row r="43" spans="1:8" s="47" customFormat="1" ht="15.75">
      <c r="A43" s="42">
        <v>24</v>
      </c>
      <c r="B43" s="43" t="s">
        <v>154</v>
      </c>
      <c r="C43" s="44" t="s">
        <v>8</v>
      </c>
      <c r="D43" s="45">
        <v>41</v>
      </c>
      <c r="E43" s="46">
        <v>1.26</v>
      </c>
      <c r="F43" s="46"/>
      <c r="G43" s="46"/>
      <c r="H43" s="23">
        <f t="shared" si="0"/>
        <v>51.660000000000004</v>
      </c>
    </row>
    <row r="44" spans="1:8" ht="15.75">
      <c r="A44" s="1">
        <v>25</v>
      </c>
      <c r="B44" s="2" t="s">
        <v>88</v>
      </c>
      <c r="C44" s="1" t="s">
        <v>8</v>
      </c>
      <c r="D44" s="4">
        <v>280</v>
      </c>
      <c r="E44" s="23">
        <v>1.39</v>
      </c>
      <c r="F44" s="23"/>
      <c r="G44" s="23"/>
      <c r="H44" s="23">
        <f t="shared" si="0"/>
        <v>389.2</v>
      </c>
    </row>
    <row r="45" spans="1:8" ht="15.75">
      <c r="A45" s="1">
        <v>26</v>
      </c>
      <c r="B45" s="11" t="s">
        <v>109</v>
      </c>
      <c r="C45" s="7" t="s">
        <v>8</v>
      </c>
      <c r="D45" s="12">
        <v>95</v>
      </c>
      <c r="E45" s="23">
        <v>1.78</v>
      </c>
      <c r="F45" s="23"/>
      <c r="G45" s="23"/>
      <c r="H45" s="23">
        <f t="shared" si="0"/>
        <v>169.1</v>
      </c>
    </row>
    <row r="46" spans="1:8" ht="15.75">
      <c r="A46" s="1">
        <v>27</v>
      </c>
      <c r="B46" s="2" t="s">
        <v>89</v>
      </c>
      <c r="C46" s="1" t="s">
        <v>8</v>
      </c>
      <c r="D46" s="4">
        <v>150</v>
      </c>
      <c r="E46" s="23">
        <v>0.82</v>
      </c>
      <c r="F46" s="23"/>
      <c r="G46" s="23"/>
      <c r="H46" s="23">
        <f t="shared" si="0"/>
        <v>122.99999999999999</v>
      </c>
    </row>
    <row r="47" spans="1:8" ht="15.75">
      <c r="A47" s="1">
        <v>28</v>
      </c>
      <c r="B47" s="6" t="s">
        <v>90</v>
      </c>
      <c r="C47" s="7" t="s">
        <v>8</v>
      </c>
      <c r="D47" s="8">
        <v>50</v>
      </c>
      <c r="E47" s="23">
        <v>1.17</v>
      </c>
      <c r="F47" s="23"/>
      <c r="G47" s="23"/>
      <c r="H47" s="23">
        <f t="shared" si="0"/>
        <v>58.5</v>
      </c>
    </row>
    <row r="48" spans="1:8" ht="15.75">
      <c r="A48" s="1">
        <v>29</v>
      </c>
      <c r="B48" s="2" t="s">
        <v>91</v>
      </c>
      <c r="C48" s="1" t="s">
        <v>8</v>
      </c>
      <c r="D48" s="4">
        <v>200</v>
      </c>
      <c r="E48" s="23">
        <v>0.03</v>
      </c>
      <c r="F48" s="23"/>
      <c r="G48" s="23"/>
      <c r="H48" s="23">
        <f t="shared" si="0"/>
        <v>6</v>
      </c>
    </row>
    <row r="49" spans="1:8" ht="15.75">
      <c r="A49" s="1">
        <v>30</v>
      </c>
      <c r="B49" s="2" t="s">
        <v>92</v>
      </c>
      <c r="C49" s="1" t="s">
        <v>8</v>
      </c>
      <c r="D49" s="4">
        <v>230</v>
      </c>
      <c r="E49" s="23">
        <v>0.89</v>
      </c>
      <c r="F49" s="23"/>
      <c r="G49" s="23"/>
      <c r="H49" s="23">
        <f t="shared" si="0"/>
        <v>204.70000000000002</v>
      </c>
    </row>
    <row r="50" spans="1:8" ht="15.75">
      <c r="A50" s="1">
        <v>31</v>
      </c>
      <c r="B50" s="2" t="s">
        <v>41</v>
      </c>
      <c r="C50" s="1" t="s">
        <v>9</v>
      </c>
      <c r="D50" s="4">
        <v>25</v>
      </c>
      <c r="E50" s="23">
        <v>1.25</v>
      </c>
      <c r="F50" s="23"/>
      <c r="G50" s="23"/>
      <c r="H50" s="23">
        <f t="shared" si="0"/>
        <v>31.25</v>
      </c>
    </row>
    <row r="51" spans="1:8" ht="15.75">
      <c r="A51" s="1">
        <v>32</v>
      </c>
      <c r="B51" s="2" t="s">
        <v>93</v>
      </c>
      <c r="C51" s="1" t="s">
        <v>8</v>
      </c>
      <c r="D51" s="4">
        <v>30</v>
      </c>
      <c r="E51" s="23">
        <v>1.25</v>
      </c>
      <c r="F51" s="23"/>
      <c r="G51" s="23"/>
      <c r="H51" s="23">
        <f t="shared" si="0"/>
        <v>37.5</v>
      </c>
    </row>
    <row r="52" spans="1:8" ht="15.75">
      <c r="A52" s="1">
        <v>33</v>
      </c>
      <c r="B52" s="2" t="s">
        <v>42</v>
      </c>
      <c r="C52" s="1" t="s">
        <v>8</v>
      </c>
      <c r="D52" s="4">
        <v>240</v>
      </c>
      <c r="E52" s="23">
        <v>0.11</v>
      </c>
      <c r="F52" s="23"/>
      <c r="G52" s="23"/>
      <c r="H52" s="23">
        <f t="shared" si="0"/>
        <v>26.4</v>
      </c>
    </row>
    <row r="53" spans="1:8" ht="15.75">
      <c r="A53" s="1">
        <v>34</v>
      </c>
      <c r="B53" s="2" t="s">
        <v>43</v>
      </c>
      <c r="C53" s="1" t="s">
        <v>8</v>
      </c>
      <c r="D53" s="4">
        <v>480</v>
      </c>
      <c r="E53" s="23">
        <v>0.26</v>
      </c>
      <c r="F53" s="23"/>
      <c r="G53" s="23"/>
      <c r="H53" s="23">
        <f t="shared" si="0"/>
        <v>124.80000000000001</v>
      </c>
    </row>
    <row r="54" spans="1:8" ht="15.75">
      <c r="A54" s="1">
        <v>35</v>
      </c>
      <c r="B54" s="2" t="s">
        <v>44</v>
      </c>
      <c r="C54" s="1" t="s">
        <v>8</v>
      </c>
      <c r="D54" s="4">
        <v>2260</v>
      </c>
      <c r="E54" s="23">
        <v>0.19</v>
      </c>
      <c r="F54" s="23"/>
      <c r="G54" s="23"/>
      <c r="H54" s="23">
        <f t="shared" si="0"/>
        <v>429.4</v>
      </c>
    </row>
    <row r="55" spans="1:8" ht="15.75">
      <c r="A55" s="1">
        <v>36</v>
      </c>
      <c r="B55" s="2" t="s">
        <v>94</v>
      </c>
      <c r="C55" s="1" t="s">
        <v>8</v>
      </c>
      <c r="D55" s="4">
        <v>200</v>
      </c>
      <c r="E55" s="23">
        <v>1.85</v>
      </c>
      <c r="F55" s="23"/>
      <c r="G55" s="23"/>
      <c r="H55" s="23">
        <f t="shared" si="0"/>
        <v>370</v>
      </c>
    </row>
    <row r="56" spans="1:8" ht="15.75">
      <c r="A56" s="1">
        <v>37</v>
      </c>
      <c r="B56" s="2" t="s">
        <v>45</v>
      </c>
      <c r="C56" s="1" t="s">
        <v>9</v>
      </c>
      <c r="D56" s="4">
        <v>720</v>
      </c>
      <c r="E56" s="23">
        <v>2.23</v>
      </c>
      <c r="F56" s="23"/>
      <c r="G56" s="23"/>
      <c r="H56" s="23">
        <f t="shared" si="0"/>
        <v>1605.6</v>
      </c>
    </row>
    <row r="57" spans="1:8" ht="15.75">
      <c r="A57" s="1">
        <v>38</v>
      </c>
      <c r="B57" s="2" t="s">
        <v>46</v>
      </c>
      <c r="C57" s="1" t="s">
        <v>9</v>
      </c>
      <c r="D57" s="4">
        <v>150</v>
      </c>
      <c r="E57" s="23">
        <v>0.48</v>
      </c>
      <c r="F57" s="23"/>
      <c r="G57" s="23"/>
      <c r="H57" s="23">
        <f t="shared" si="0"/>
        <v>72</v>
      </c>
    </row>
    <row r="58" spans="1:8" ht="15.75">
      <c r="A58" s="1">
        <v>39</v>
      </c>
      <c r="B58" s="2" t="s">
        <v>95</v>
      </c>
      <c r="C58" s="1" t="s">
        <v>8</v>
      </c>
      <c r="D58" s="4">
        <v>10</v>
      </c>
      <c r="E58" s="23">
        <v>0.78</v>
      </c>
      <c r="F58" s="23"/>
      <c r="G58" s="23"/>
      <c r="H58" s="23">
        <f t="shared" si="0"/>
        <v>7.800000000000001</v>
      </c>
    </row>
    <row r="59" spans="1:8" ht="15.75">
      <c r="A59" s="1">
        <v>40</v>
      </c>
      <c r="B59" s="2" t="s">
        <v>96</v>
      </c>
      <c r="C59" s="1" t="s">
        <v>8</v>
      </c>
      <c r="D59" s="4">
        <v>360</v>
      </c>
      <c r="E59" s="23">
        <v>0.45</v>
      </c>
      <c r="F59" s="23"/>
      <c r="G59" s="23"/>
      <c r="H59" s="23">
        <f t="shared" si="0"/>
        <v>162</v>
      </c>
    </row>
    <row r="60" spans="1:8" ht="15.75">
      <c r="A60" s="1">
        <v>41</v>
      </c>
      <c r="B60" s="2" t="s">
        <v>58</v>
      </c>
      <c r="C60" s="1" t="s">
        <v>9</v>
      </c>
      <c r="D60" s="4">
        <v>2</v>
      </c>
      <c r="E60" s="23">
        <v>2.9</v>
      </c>
      <c r="F60" s="23"/>
      <c r="G60" s="23"/>
      <c r="H60" s="23">
        <f t="shared" si="0"/>
        <v>5.8</v>
      </c>
    </row>
    <row r="61" spans="1:8" ht="15.75">
      <c r="A61" s="1">
        <v>42</v>
      </c>
      <c r="B61" s="2" t="s">
        <v>97</v>
      </c>
      <c r="C61" s="1" t="s">
        <v>8</v>
      </c>
      <c r="D61" s="4">
        <v>7</v>
      </c>
      <c r="E61" s="23">
        <v>3.1</v>
      </c>
      <c r="F61" s="23"/>
      <c r="G61" s="23"/>
      <c r="H61" s="23">
        <f t="shared" si="0"/>
        <v>21.7</v>
      </c>
    </row>
    <row r="62" spans="1:8" ht="15.75">
      <c r="A62" s="1">
        <v>43</v>
      </c>
      <c r="B62" s="2" t="s">
        <v>98</v>
      </c>
      <c r="C62" s="1" t="s">
        <v>8</v>
      </c>
      <c r="D62" s="4">
        <v>40</v>
      </c>
      <c r="E62" s="23">
        <v>0.55</v>
      </c>
      <c r="F62" s="23"/>
      <c r="G62" s="23"/>
      <c r="H62" s="23">
        <f t="shared" si="0"/>
        <v>22</v>
      </c>
    </row>
    <row r="63" spans="1:8" ht="15.75">
      <c r="A63" s="1">
        <v>44</v>
      </c>
      <c r="B63" s="2" t="s">
        <v>99</v>
      </c>
      <c r="C63" s="1" t="s">
        <v>8</v>
      </c>
      <c r="D63" s="4">
        <v>15</v>
      </c>
      <c r="E63" s="23">
        <v>0.84</v>
      </c>
      <c r="F63" s="23"/>
      <c r="G63" s="23"/>
      <c r="H63" s="23">
        <f t="shared" si="0"/>
        <v>12.6</v>
      </c>
    </row>
    <row r="64" spans="1:8" ht="15.75">
      <c r="A64" s="1">
        <v>45</v>
      </c>
      <c r="B64" s="11" t="s">
        <v>100</v>
      </c>
      <c r="C64" s="1" t="s">
        <v>8</v>
      </c>
      <c r="D64" s="12">
        <v>40</v>
      </c>
      <c r="E64" s="23">
        <v>1.2</v>
      </c>
      <c r="F64" s="23"/>
      <c r="G64" s="23"/>
      <c r="H64" s="23">
        <f t="shared" si="0"/>
        <v>48</v>
      </c>
    </row>
    <row r="65" spans="1:8" ht="15.75">
      <c r="A65" s="1">
        <v>46</v>
      </c>
      <c r="B65" s="2" t="s">
        <v>101</v>
      </c>
      <c r="C65" s="1" t="s">
        <v>8</v>
      </c>
      <c r="D65" s="4">
        <v>700</v>
      </c>
      <c r="E65" s="23">
        <v>1.44</v>
      </c>
      <c r="F65" s="23"/>
      <c r="G65" s="23"/>
      <c r="H65" s="23">
        <f t="shared" si="0"/>
        <v>1008</v>
      </c>
    </row>
    <row r="66" spans="1:8" ht="15.75">
      <c r="A66" s="1">
        <v>47</v>
      </c>
      <c r="B66" s="2" t="s">
        <v>14</v>
      </c>
      <c r="C66" s="1" t="s">
        <v>8</v>
      </c>
      <c r="D66" s="4">
        <v>1500</v>
      </c>
      <c r="E66" s="23">
        <v>1.26</v>
      </c>
      <c r="F66" s="23"/>
      <c r="G66" s="23"/>
      <c r="H66" s="23">
        <f t="shared" si="0"/>
        <v>1890</v>
      </c>
    </row>
    <row r="67" spans="1:8" ht="15.75">
      <c r="A67" s="1">
        <v>48</v>
      </c>
      <c r="B67" s="2" t="s">
        <v>15</v>
      </c>
      <c r="C67" s="1" t="s">
        <v>8</v>
      </c>
      <c r="D67" s="4">
        <v>60</v>
      </c>
      <c r="E67" s="23">
        <v>1.4</v>
      </c>
      <c r="F67" s="23"/>
      <c r="G67" s="23"/>
      <c r="H67" s="23">
        <f t="shared" si="0"/>
        <v>84</v>
      </c>
    </row>
    <row r="68" spans="1:8" ht="15.75">
      <c r="A68" s="1">
        <v>49</v>
      </c>
      <c r="B68" s="2" t="s">
        <v>16</v>
      </c>
      <c r="C68" s="1" t="s">
        <v>8</v>
      </c>
      <c r="D68" s="4">
        <v>40</v>
      </c>
      <c r="E68" s="23">
        <v>1.23</v>
      </c>
      <c r="F68" s="23"/>
      <c r="G68" s="23"/>
      <c r="H68" s="23">
        <f t="shared" si="0"/>
        <v>49.2</v>
      </c>
    </row>
    <row r="69" spans="1:8" ht="15.75">
      <c r="A69" s="1">
        <v>50</v>
      </c>
      <c r="B69" s="48" t="s">
        <v>17</v>
      </c>
      <c r="C69" s="1" t="s">
        <v>8</v>
      </c>
      <c r="D69" s="4">
        <v>170</v>
      </c>
      <c r="E69" s="23">
        <v>1.3</v>
      </c>
      <c r="F69" s="23"/>
      <c r="G69" s="23"/>
      <c r="H69" s="23">
        <f t="shared" si="0"/>
        <v>221</v>
      </c>
    </row>
    <row r="70" spans="1:8" ht="15.75">
      <c r="A70" s="1">
        <v>51</v>
      </c>
      <c r="B70" s="2" t="s">
        <v>18</v>
      </c>
      <c r="C70" s="1" t="s">
        <v>8</v>
      </c>
      <c r="D70" s="4">
        <v>90</v>
      </c>
      <c r="E70" s="23">
        <v>2.9</v>
      </c>
      <c r="F70" s="23"/>
      <c r="G70" s="23"/>
      <c r="H70" s="23">
        <f t="shared" si="0"/>
        <v>261</v>
      </c>
    </row>
    <row r="71" spans="1:8" ht="15.75">
      <c r="A71" s="1">
        <v>52</v>
      </c>
      <c r="B71" s="2" t="s">
        <v>19</v>
      </c>
      <c r="C71" s="1" t="s">
        <v>8</v>
      </c>
      <c r="D71" s="4">
        <v>320</v>
      </c>
      <c r="E71" s="23">
        <v>1.57</v>
      </c>
      <c r="F71" s="23"/>
      <c r="G71" s="23"/>
      <c r="H71" s="23">
        <f t="shared" si="0"/>
        <v>502.40000000000003</v>
      </c>
    </row>
    <row r="72" spans="1:8" ht="15.75">
      <c r="A72" s="1">
        <v>53</v>
      </c>
      <c r="B72" s="2" t="s">
        <v>20</v>
      </c>
      <c r="C72" s="1" t="s">
        <v>8</v>
      </c>
      <c r="D72" s="4">
        <v>70</v>
      </c>
      <c r="E72" s="23">
        <v>1.46</v>
      </c>
      <c r="F72" s="23"/>
      <c r="G72" s="23"/>
      <c r="H72" s="23">
        <f t="shared" si="0"/>
        <v>102.2</v>
      </c>
    </row>
    <row r="73" spans="1:8" ht="15.75">
      <c r="A73" s="1">
        <v>54</v>
      </c>
      <c r="B73" s="2" t="s">
        <v>55</v>
      </c>
      <c r="C73" s="1" t="s">
        <v>8</v>
      </c>
      <c r="D73" s="4">
        <v>100</v>
      </c>
      <c r="E73" s="23">
        <v>2.34</v>
      </c>
      <c r="F73" s="23"/>
      <c r="G73" s="23"/>
      <c r="H73" s="23">
        <f t="shared" si="0"/>
        <v>234</v>
      </c>
    </row>
    <row r="74" spans="1:8" ht="15.75">
      <c r="A74" s="1">
        <v>55</v>
      </c>
      <c r="B74" s="2" t="s">
        <v>103</v>
      </c>
      <c r="C74" s="1" t="s">
        <v>8</v>
      </c>
      <c r="D74" s="4">
        <v>30</v>
      </c>
      <c r="E74" s="23">
        <v>1.78</v>
      </c>
      <c r="F74" s="23"/>
      <c r="G74" s="23"/>
      <c r="H74" s="23">
        <f t="shared" si="0"/>
        <v>53.4</v>
      </c>
    </row>
    <row r="75" spans="1:8" ht="15.75">
      <c r="A75" s="1">
        <v>56</v>
      </c>
      <c r="B75" s="2" t="s">
        <v>104</v>
      </c>
      <c r="C75" s="1" t="s">
        <v>8</v>
      </c>
      <c r="D75" s="4">
        <v>30</v>
      </c>
      <c r="E75" s="23">
        <v>2.2</v>
      </c>
      <c r="F75" s="23"/>
      <c r="G75" s="23"/>
      <c r="H75" s="23">
        <f t="shared" si="0"/>
        <v>66</v>
      </c>
    </row>
    <row r="76" spans="1:8" ht="15.75">
      <c r="A76" s="1">
        <v>57</v>
      </c>
      <c r="B76" s="2" t="s">
        <v>105</v>
      </c>
      <c r="C76" s="1" t="s">
        <v>8</v>
      </c>
      <c r="D76" s="4">
        <v>140</v>
      </c>
      <c r="E76" s="23">
        <v>1.45</v>
      </c>
      <c r="F76" s="23"/>
      <c r="G76" s="23"/>
      <c r="H76" s="23">
        <f t="shared" si="0"/>
        <v>203</v>
      </c>
    </row>
    <row r="77" spans="1:8" ht="15.75">
      <c r="A77" s="1">
        <v>58</v>
      </c>
      <c r="B77" s="2" t="s">
        <v>3</v>
      </c>
      <c r="C77" s="1" t="s">
        <v>30</v>
      </c>
      <c r="D77" s="4">
        <v>450</v>
      </c>
      <c r="E77" s="23">
        <v>0.65</v>
      </c>
      <c r="F77" s="23"/>
      <c r="G77" s="23"/>
      <c r="H77" s="23">
        <f t="shared" si="0"/>
        <v>292.5</v>
      </c>
    </row>
    <row r="78" spans="1:8" ht="15.75">
      <c r="A78" s="1">
        <v>59</v>
      </c>
      <c r="B78" s="2" t="s">
        <v>22</v>
      </c>
      <c r="C78" s="1" t="s">
        <v>8</v>
      </c>
      <c r="D78" s="4">
        <v>280</v>
      </c>
      <c r="E78" s="23">
        <v>2.7</v>
      </c>
      <c r="F78" s="23"/>
      <c r="G78" s="23"/>
      <c r="H78" s="23">
        <f t="shared" si="0"/>
        <v>756</v>
      </c>
    </row>
    <row r="79" spans="1:8" ht="15.75">
      <c r="A79" s="1">
        <v>60</v>
      </c>
      <c r="B79" s="2" t="s">
        <v>23</v>
      </c>
      <c r="C79" s="1" t="s">
        <v>8</v>
      </c>
      <c r="D79" s="4">
        <v>170</v>
      </c>
      <c r="E79" s="23">
        <v>2.65</v>
      </c>
      <c r="F79" s="23"/>
      <c r="G79" s="23"/>
      <c r="H79" s="23">
        <f t="shared" si="0"/>
        <v>450.5</v>
      </c>
    </row>
    <row r="80" spans="1:8" ht="15.75">
      <c r="A80" s="1">
        <v>61</v>
      </c>
      <c r="B80" s="48" t="s">
        <v>106</v>
      </c>
      <c r="C80" s="1" t="s">
        <v>8</v>
      </c>
      <c r="D80" s="4">
        <v>339</v>
      </c>
      <c r="E80" s="23">
        <v>0.9</v>
      </c>
      <c r="F80" s="23"/>
      <c r="G80" s="23"/>
      <c r="H80" s="23">
        <f t="shared" si="0"/>
        <v>305.1</v>
      </c>
    </row>
    <row r="81" spans="1:8" ht="15.75">
      <c r="A81" s="1">
        <v>62</v>
      </c>
      <c r="B81" s="2" t="s">
        <v>6</v>
      </c>
      <c r="C81" s="1" t="s">
        <v>30</v>
      </c>
      <c r="D81" s="4">
        <v>75</v>
      </c>
      <c r="E81" s="23">
        <v>2.12</v>
      </c>
      <c r="F81" s="23"/>
      <c r="G81" s="23"/>
      <c r="H81" s="23">
        <f t="shared" si="0"/>
        <v>159</v>
      </c>
    </row>
    <row r="82" spans="1:8" ht="15.75">
      <c r="A82" s="1">
        <v>63</v>
      </c>
      <c r="B82" s="2" t="s">
        <v>59</v>
      </c>
      <c r="C82" s="1" t="s">
        <v>30</v>
      </c>
      <c r="D82" s="4">
        <v>300</v>
      </c>
      <c r="E82" s="23">
        <v>1.6</v>
      </c>
      <c r="F82" s="23"/>
      <c r="G82" s="23"/>
      <c r="H82" s="23">
        <f t="shared" si="0"/>
        <v>480</v>
      </c>
    </row>
    <row r="83" spans="1:8" ht="15.75">
      <c r="A83" s="1">
        <v>64</v>
      </c>
      <c r="B83" s="2" t="s">
        <v>60</v>
      </c>
      <c r="C83" s="1" t="s">
        <v>8</v>
      </c>
      <c r="D83" s="4">
        <v>5</v>
      </c>
      <c r="E83" s="23">
        <v>4.9</v>
      </c>
      <c r="F83" s="23"/>
      <c r="G83" s="23"/>
      <c r="H83" s="23">
        <f t="shared" si="0"/>
        <v>24.5</v>
      </c>
    </row>
    <row r="84" spans="1:8" ht="15.75">
      <c r="A84" s="1">
        <v>65</v>
      </c>
      <c r="B84" s="13" t="s">
        <v>107</v>
      </c>
      <c r="C84" s="9" t="s">
        <v>8</v>
      </c>
      <c r="D84" s="12">
        <v>100</v>
      </c>
      <c r="E84" s="23">
        <v>3</v>
      </c>
      <c r="F84" s="23"/>
      <c r="G84" s="23"/>
      <c r="H84" s="23">
        <f t="shared" si="0"/>
        <v>300</v>
      </c>
    </row>
    <row r="85" spans="1:8" ht="15.75">
      <c r="A85" s="1">
        <v>66</v>
      </c>
      <c r="B85" s="11" t="s">
        <v>61</v>
      </c>
      <c r="C85" s="7" t="s">
        <v>8</v>
      </c>
      <c r="D85" s="12">
        <v>100</v>
      </c>
      <c r="E85" s="23">
        <v>2.65</v>
      </c>
      <c r="F85" s="23"/>
      <c r="G85" s="23"/>
      <c r="H85" s="23">
        <f>D85*E85</f>
        <v>265</v>
      </c>
    </row>
    <row r="86" spans="1:8" ht="15.75">
      <c r="A86" s="1">
        <v>67</v>
      </c>
      <c r="B86" s="11" t="s">
        <v>102</v>
      </c>
      <c r="C86" s="7" t="s">
        <v>8</v>
      </c>
      <c r="D86" s="12">
        <v>100</v>
      </c>
      <c r="E86" s="23">
        <v>2.1</v>
      </c>
      <c r="F86" s="23"/>
      <c r="G86" s="23"/>
      <c r="H86" s="23">
        <f>D86*E86</f>
        <v>210</v>
      </c>
    </row>
    <row r="87" spans="1:8" ht="15.75">
      <c r="A87" s="1">
        <v>68</v>
      </c>
      <c r="B87" s="11" t="s">
        <v>155</v>
      </c>
      <c r="C87" s="7" t="s">
        <v>8</v>
      </c>
      <c r="D87" s="12">
        <v>200</v>
      </c>
      <c r="E87" s="23">
        <v>1.55</v>
      </c>
      <c r="F87" s="23"/>
      <c r="G87" s="23"/>
      <c r="H87" s="23">
        <f>D87*E87</f>
        <v>310</v>
      </c>
    </row>
    <row r="88" spans="1:8" ht="15.75">
      <c r="A88" s="1">
        <v>69</v>
      </c>
      <c r="B88" s="11" t="s">
        <v>108</v>
      </c>
      <c r="C88" s="7" t="s">
        <v>8</v>
      </c>
      <c r="D88" s="12">
        <v>50</v>
      </c>
      <c r="E88" s="23">
        <v>0.22</v>
      </c>
      <c r="F88" s="23"/>
      <c r="G88" s="23"/>
      <c r="H88" s="23">
        <f>D88*E88</f>
        <v>11</v>
      </c>
    </row>
    <row r="89" spans="1:8" ht="15.75">
      <c r="A89" s="1">
        <v>70</v>
      </c>
      <c r="B89" s="11" t="s">
        <v>110</v>
      </c>
      <c r="C89" s="7" t="s">
        <v>8</v>
      </c>
      <c r="D89" s="12">
        <v>25</v>
      </c>
      <c r="E89" s="23">
        <v>1.85</v>
      </c>
      <c r="F89" s="23"/>
      <c r="G89" s="23"/>
      <c r="H89" s="23">
        <f>D89*E89</f>
        <v>46.25</v>
      </c>
    </row>
    <row r="90" spans="1:8" ht="15.75">
      <c r="A90" s="59" t="s">
        <v>147</v>
      </c>
      <c r="B90" s="60"/>
      <c r="C90" s="60"/>
      <c r="D90" s="60"/>
      <c r="E90" s="60"/>
      <c r="F90" s="60"/>
      <c r="G90" s="61"/>
      <c r="H90" s="23">
        <f>SUM(H20:H89)</f>
        <v>18734.5</v>
      </c>
    </row>
    <row r="91" spans="1:8" ht="15.75" customHeight="1" thickBot="1">
      <c r="A91" s="68" t="s">
        <v>50</v>
      </c>
      <c r="B91" s="69"/>
      <c r="C91" s="69"/>
      <c r="D91" s="14"/>
      <c r="E91" s="35"/>
      <c r="F91" s="25"/>
      <c r="G91" s="62"/>
      <c r="H91" s="63"/>
    </row>
    <row r="92" spans="1:8" ht="15.75" customHeight="1">
      <c r="A92" s="15"/>
      <c r="B92" s="16"/>
      <c r="C92" s="16"/>
      <c r="D92" s="17"/>
      <c r="E92" s="36"/>
      <c r="F92" s="26"/>
      <c r="G92" s="64"/>
      <c r="H92" s="65"/>
    </row>
    <row r="93" spans="1:8" ht="15.75" customHeight="1" thickBot="1">
      <c r="A93" s="70" t="s">
        <v>51</v>
      </c>
      <c r="B93" s="58"/>
      <c r="C93" s="58"/>
      <c r="D93" s="18"/>
      <c r="E93" s="36"/>
      <c r="F93" s="26"/>
      <c r="G93" s="64"/>
      <c r="H93" s="65"/>
    </row>
    <row r="94" spans="1:8" ht="15.75" customHeight="1">
      <c r="A94" s="15"/>
      <c r="B94" s="16"/>
      <c r="C94" s="16"/>
      <c r="D94" s="17"/>
      <c r="E94" s="36"/>
      <c r="F94" s="26"/>
      <c r="G94" s="64"/>
      <c r="H94" s="65"/>
    </row>
    <row r="95" spans="1:8" ht="15.75" customHeight="1" thickBot="1">
      <c r="A95" s="70" t="s">
        <v>52</v>
      </c>
      <c r="B95" s="58"/>
      <c r="C95" s="58"/>
      <c r="D95" s="18"/>
      <c r="E95" s="37"/>
      <c r="F95" s="27"/>
      <c r="G95" s="64"/>
      <c r="H95" s="65"/>
    </row>
    <row r="96" spans="1:8" ht="15.75" customHeight="1">
      <c r="A96" s="15"/>
      <c r="B96" s="16"/>
      <c r="C96" s="16"/>
      <c r="D96" s="17"/>
      <c r="E96" s="36"/>
      <c r="F96" s="26"/>
      <c r="G96" s="64"/>
      <c r="H96" s="65"/>
    </row>
    <row r="97" spans="1:8" ht="15.75" customHeight="1" thickBot="1">
      <c r="A97" s="70" t="s">
        <v>53</v>
      </c>
      <c r="B97" s="58"/>
      <c r="C97" s="58"/>
      <c r="D97" s="18"/>
      <c r="E97" s="37"/>
      <c r="F97" s="27"/>
      <c r="G97" s="64"/>
      <c r="H97" s="65"/>
    </row>
    <row r="98" spans="1:8" ht="15.75" customHeight="1">
      <c r="A98" s="15"/>
      <c r="B98" s="16"/>
      <c r="C98" s="16"/>
      <c r="D98" s="17"/>
      <c r="E98" s="36"/>
      <c r="F98" s="26"/>
      <c r="G98" s="64"/>
      <c r="H98" s="65"/>
    </row>
    <row r="99" spans="1:8" ht="16.5" customHeight="1" thickBot="1">
      <c r="A99" s="70" t="s">
        <v>54</v>
      </c>
      <c r="B99" s="58"/>
      <c r="C99" s="58"/>
      <c r="D99" s="18"/>
      <c r="E99" s="37"/>
      <c r="F99" s="27"/>
      <c r="G99" s="66"/>
      <c r="H99" s="67"/>
    </row>
    <row r="101" ht="15.75">
      <c r="I101" s="10">
        <f>'ОП 1'!H28</f>
        <v>7717.5</v>
      </c>
    </row>
    <row r="102" ht="15.75">
      <c r="I102" s="28">
        <f>'ОП 2'!H28</f>
        <v>11360</v>
      </c>
    </row>
    <row r="103" ht="15.75">
      <c r="I103" s="10">
        <f>'ОП 3'!H39</f>
        <v>15064.75</v>
      </c>
    </row>
    <row r="104" ht="15.75">
      <c r="I104" s="10">
        <f>'ОП 4'!H45</f>
        <v>7154.700000000001</v>
      </c>
    </row>
    <row r="105" ht="15.75">
      <c r="I105" s="28">
        <f>H90</f>
        <v>18734.5</v>
      </c>
    </row>
    <row r="106" spans="9:10" ht="15.75">
      <c r="I106" s="10">
        <f>SUM(I101:I105)</f>
        <v>60031.45</v>
      </c>
      <c r="J106" s="10">
        <f>I106/1.2</f>
        <v>50026.208333333336</v>
      </c>
    </row>
  </sheetData>
  <sheetProtection/>
  <mergeCells count="34">
    <mergeCell ref="G91:H99"/>
    <mergeCell ref="A90:G90"/>
    <mergeCell ref="A91:C91"/>
    <mergeCell ref="A93:C93"/>
    <mergeCell ref="A95:C95"/>
    <mergeCell ref="A97:C97"/>
    <mergeCell ref="A99:C99"/>
    <mergeCell ref="A1:H1"/>
    <mergeCell ref="A2:B2"/>
    <mergeCell ref="A10:B10"/>
    <mergeCell ref="A9:B9"/>
    <mergeCell ref="A8:B8"/>
    <mergeCell ref="A7:B7"/>
    <mergeCell ref="A6:B6"/>
    <mergeCell ref="A5:B5"/>
    <mergeCell ref="A4:B4"/>
    <mergeCell ref="A3:B3"/>
    <mergeCell ref="C10:H10"/>
    <mergeCell ref="C6:H6"/>
    <mergeCell ref="C7:H7"/>
    <mergeCell ref="C8:H8"/>
    <mergeCell ref="C9:H9"/>
    <mergeCell ref="C2:H2"/>
    <mergeCell ref="C3:H3"/>
    <mergeCell ref="C4:H4"/>
    <mergeCell ref="C5:H5"/>
    <mergeCell ref="A16:B16"/>
    <mergeCell ref="A11:H11"/>
    <mergeCell ref="C13:H15"/>
    <mergeCell ref="C16:H17"/>
    <mergeCell ref="A14:B14"/>
    <mergeCell ref="A15:B15"/>
    <mergeCell ref="A12:H12"/>
    <mergeCell ref="A13:B13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scale="72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pc81</cp:lastModifiedBy>
  <cp:lastPrinted>2013-11-04T14:01:39Z</cp:lastPrinted>
  <dcterms:created xsi:type="dcterms:W3CDTF">2009-10-27T11:01:07Z</dcterms:created>
  <dcterms:modified xsi:type="dcterms:W3CDTF">2013-11-06T12:05:16Z</dcterms:modified>
  <cp:category/>
  <cp:version/>
  <cp:contentType/>
  <cp:contentStatus/>
</cp:coreProperties>
</file>